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<sst xmlns="http://schemas.openxmlformats.org/spreadsheetml/2006/main" count="508" uniqueCount="312">
  <si>
    <t>部门收支预算总表</t>
  </si>
  <si>
    <t>预算单位编码及名称：[612]南关街道办事处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</si>
  <si>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</si>
  <si>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</si>
  <si>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</si>
  <si>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</si>
  <si>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</si>
  <si>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</si>
  <si>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</si>
  <si>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</si>
  <si>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</si>
  <si>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</si>
  <si>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</si>
  <si>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</si>
  <si>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</si>
  <si>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</si>
  <si>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</si>
  <si>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</si>
  <si>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</si>
  <si>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</si>
  <si>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</si>
  <si>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</si>
  <si>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</si>
  <si>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</si>
  <si>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</si>
  <si>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</si>
  <si>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</si>
  <si>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</si>
  <si>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</si>
  <si>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</si>
  <si>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</si>
  <si>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</si>
  <si>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</si>
  <si>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</si>
  <si>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</si>
  <si>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</si>
  <si>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</si>
  <si>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</si>
  <si>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</si>
  <si>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</si>
  <si>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</si>
  <si>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</si>
  <si>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</si>
  <si>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</si>
  <si>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</si>
  <si>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</si>
  <si>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</si>
  <si>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</si>
  <si>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</si>
  <si>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</si>
  <si>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</si>
  <si>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</si>
  <si>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</si>
  <si>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</si>
  <si>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</si>
  <si>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</si>
  <si>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</si>
  <si>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</si>
  <si>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</si>
  <si>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</si>
  <si>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</si>
  <si>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</si>
  <si>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</si>
  <si>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</si>
  <si>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</si>
  <si>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</si>
  <si>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</si>
  <si>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</si>
  <si>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</si>
  <si>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</si>
  <si>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</si>
  <si>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</si>
  <si>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</si>
  <si>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</si>
  <si>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</si>
  <si>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</si>
  <si>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</si>
  <si>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</si>
  <si>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</si>
  <si>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</si>
  <si>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</si>
  <si>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</si>
  <si>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</si>
  <si>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</si>
  <si>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</si>
  <si>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</si>
  <si>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</si>
  <si>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</si>
  <si>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</si>
  <si>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</si>
  <si>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</si>
  <si>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</si>
  <si>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612</t>
  </si>
  <si>
    <t>南关街道办事处</t>
  </si>
  <si>
    <t>612001</t>
  </si>
  <si>
    <t>秦皇岛市山海关区南关街道办事处本级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</si>
  <si>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</si>
  <si>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</si>
  <si>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</si>
  <si>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</si>
  <si>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</si>
  <si>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</si>
  <si>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</si>
  <si>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</si>
  <si>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</si>
  <si>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</si>
  <si>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</si>
  <si>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</si>
  <si>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</si>
  <si>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</si>
  <si>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</si>
  <si>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</si>
  <si>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208</t>
  </si>
  <si>
    <t>社会保障和就业支出</t>
  </si>
  <si>
    <t>20802</t>
  </si>
  <si>
    <t>民政管理事务</t>
  </si>
  <si>
    <t>2080208</t>
  </si>
  <si>
    <t>基层政权建设和社区治理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</si>
  <si>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</si>
  <si>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</si>
  <si>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</si>
  <si>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</si>
  <si>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</si>
  <si>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</si>
  <si>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</si>
  <si>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</si>
  <si>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</si>
  <si>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</si>
  <si>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</si>
  <si>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</si>
  <si>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</si>
  <si>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</si>
  <si>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</si>
  <si>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</si>
  <si>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</si>
  <si>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</si>
  <si>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</si>
  <si>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</si>
  <si>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21208</t>
  </si>
  <si>
    <t>国有土地使用权出让收入安排的支出</t>
  </si>
  <si>
    <t>2120805</t>
  </si>
  <si>
    <t>补助被征地农民支出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</si>
  <si>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</si>
  <si>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</si>
  <si>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</si>
  <si>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</si>
  <si>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</si>
  <si>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</si>
  <si>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</si>
  <si>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</si>
  <si>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</si>
  <si>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</si>
  <si>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</si>
  <si>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</si>
  <si>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</si>
  <si>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</si>
  <si>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</si>
  <si>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</si>
  <si>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</si>
  <si>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</si>
  <si>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</si>
  <si>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</si>
  <si>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</si>
  <si>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</si>
  <si>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</si>
  <si>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</si>
  <si>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</si>
  <si>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</si>
  <si>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</si>
  <si>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</si>
  <si>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</si>
  <si>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</si>
  <si>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</si>
  <si>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</si>
  <si>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</si>
  <si>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</si>
  <si>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</si>
  <si>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</si>
  <si>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</si>
  <si>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</si>
  <si>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</si>
  <si>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</si>
  <si>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</si>
  <si>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</si>
  <si>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</si>
  <si>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</si>
  <si>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</si>
  <si>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</si>
  <si>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</si>
  <si>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</si>
  <si>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</si>
  <si>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</si>
  <si>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</si>
  <si>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</si>
  <si>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</si>
  <si>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</si>
  <si>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</si>
  <si>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</si>
  <si>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</si>
  <si>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</si>
  <si>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</si>
  <si>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</si>
  <si>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</si>
  <si>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</si>
  <si>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</si>
  <si>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</si>
  <si>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</si>
  <si>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</si>
  <si>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</si>
  <si>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</si>
  <si>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</si>
  <si>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</si>
  <si>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</si>
  <si>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</si>
  <si>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</si>
  <si>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</si>
  <si>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</si>
  <si>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</si>
  <si>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</si>
  <si>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</si>
  <si>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</si>
  <si>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</si>
  <si>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</si>
  <si>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</si>
  <si>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</si>
  <si>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</si>
  <si>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</si>
  <si>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</si>
  <si>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</si>
  <si>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</si>
  <si>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</si>
  <si>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</si>
  <si>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</si>
  <si>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</si>
  <si>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</si>
  <si>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</si>
  <si>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</si>
  <si>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</si>
  <si>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</si>
  <si>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</si>
  <si>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</si>
  <si>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</si>
  <si>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</si>
  <si>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</si>
  <si>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</si>
  <si>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</si>
  <si>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</si>
  <si>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</si>
  <si>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</si>
  <si>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</si>
  <si>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</si>
  <si>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政府性基金预算支出表</t>
  </si>
  <si>
    <t>本年政府性基金预算支出</t>
  </si>
  <si>
    <t>部门预算国有资本经营预算财政拨款支出表</t>
  </si>
  <si>
    <t>部门编码及名称：</t>
  </si>
  <si>
    <t>预算年度：2017</t>
  </si>
  <si>
    <t>科目</t>
  </si>
  <si>
    <t>功能分类科目编码</t>
  </si>
  <si>
    <t>其他来源收入</t>
  </si>
  <si>
    <t>注：无国有资本经营预算，空表列示。</t>
  </si>
  <si>
    <t>三公经费预算表</t>
  </si>
  <si>
    <t>支出内容</t>
  </si>
  <si>
    <t>项目支出类别</t>
  </si>
  <si>
    <t>财政专户管理</t>
  </si>
  <si>
    <t>事业费限额</t>
  </si>
  <si>
    <t>非限额补助</t>
  </si>
  <si>
    <t>一般财力</t>
  </si>
  <si>
    <t>行政事业性收费</t>
  </si>
  <si>
    <t>专项收入</t>
  </si>
  <si>
    <t>国有资源（资产）有偿使用收入</t>
  </si>
  <si>
    <t>政府住房基金收入</t>
  </si>
  <si>
    <t>上级一般公共预算安排转移支付</t>
  </si>
  <si>
    <t>其他一般公共预算资金</t>
  </si>
  <si>
    <t>一般债券</t>
  </si>
  <si>
    <t>外国政府和国际组织贷款</t>
  </si>
  <si>
    <t>外国政府和国际组织赠款</t>
  </si>
  <si>
    <t>政府性基金收入</t>
  </si>
  <si>
    <t>专项债券对应项目专项收入</t>
  </si>
  <si>
    <t>上级政府性基金预算安排转移支付</t>
  </si>
  <si>
    <t>专项债券</t>
  </si>
  <si>
    <t>国有资本经营收入</t>
  </si>
  <si>
    <t>上级国有资本经营预算安排转移支付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</si>
  <si>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</si>
  <si>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</si>
  <si>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</si>
  <si>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</si>
  <si>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</si>
  <si>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</si>
  <si>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</si>
  <si>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</si>
  <si>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</si>
  <si>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</si>
  <si>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</si>
  <si>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</si>
  <si>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</si>
  <si>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</si>
  <si>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</si>
  <si>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</si>
  <si>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</si>
  <si>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</si>
  <si>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</si>
  <si>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</si>
  <si>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</si>
  <si>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</si>
  <si>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</si>
  <si>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</si>
  <si>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</si>
  <si>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</si>
  <si>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运转类其他项目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</si>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</sst>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13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28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8" fillId="0" borderId="11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6">
      <selection activeCell="C36" sqref="C36"/>
    </sheetView>
  </sheetViews>
  <sheetFormatPr defaultColWidth="8.16015625" defaultRowHeight="15" customHeight="1"/>
  <cols>
    <col min="1" max="1" width="8.33203125" style="22" customWidth="1"/>
    <col min="2" max="2" width="39.16015625" style="23" customWidth="1"/>
    <col min="3" max="3" width="20.83203125" style="24" customWidth="1"/>
    <col min="4" max="4" width="39.16015625" style="23" customWidth="1"/>
    <col min="5" max="5" width="20.83203125" style="24" customWidth="1"/>
    <col min="6" max="16384" width="9.33203125" style="0" customWidth="1"/>
  </cols>
  <sheetData>
    <row r="1" spans="1:5" s="1" customFormat="1" ht="37.5" customHeight="1">
      <c r="A1" s="5" t="s">
        <v>0</v>
      </c>
      <c r="B1" s="6"/>
      <c r="C1" s="6"/>
      <c r="D1" s="6"/>
      <c r="E1" s="6"/>
    </row>
    <row r="2" spans="1:5" s="1" customFormat="1" ht="15" customHeight="1">
      <c r="A2" s="7" t="s">
        <v>1</v>
      </c>
      <c r="B2" s="6"/>
      <c r="C2" s="6"/>
      <c r="D2" s="8" t="s">
        <v>2</v>
      </c>
      <c r="E2" s="8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25">
        <f aca="true" t="shared" si="0" ref="A6:A40">ROW()</f>
        <v>6</v>
      </c>
      <c r="B6" s="23" t="s">
        <v>14</v>
      </c>
      <c r="C6" s="24">
        <v>6319848.44</v>
      </c>
      <c r="D6" s="23" t="s">
        <v>15</v>
      </c>
      <c r="E6" s="24">
        <v>3618022</v>
      </c>
    </row>
    <row r="7" spans="1:5" ht="15" customHeight="1">
      <c r="A7" s="25">
        <f t="shared" si="0"/>
        <v>7</v>
      </c>
      <c r="B7" s="23" t="s">
        <v>16</v>
      </c>
      <c r="C7" s="24">
        <v>1050000</v>
      </c>
      <c r="D7" s="23" t="s">
        <v>17</v>
      </c>
      <c r="E7" s="24">
        <v>0</v>
      </c>
    </row>
    <row r="8" spans="1:5" ht="15" customHeight="1">
      <c r="A8" s="25">
        <f t="shared" si="0"/>
        <v>8</v>
      </c>
      <c r="B8" s="23" t="s">
        <v>18</v>
      </c>
      <c r="C8" s="24">
        <v>0</v>
      </c>
      <c r="D8" s="23" t="s">
        <v>19</v>
      </c>
      <c r="E8" s="24">
        <v>0</v>
      </c>
    </row>
    <row r="9" spans="1:5" ht="15" customHeight="1">
      <c r="A9" s="25">
        <f t="shared" si="0"/>
        <v>9</v>
      </c>
      <c r="B9" s="23" t="s">
        <v>20</v>
      </c>
      <c r="C9" s="24">
        <v>0</v>
      </c>
      <c r="D9" s="23" t="s">
        <v>21</v>
      </c>
      <c r="E9" s="24">
        <v>0</v>
      </c>
    </row>
    <row r="10" spans="1:5" ht="15" customHeight="1">
      <c r="A10" s="25">
        <f t="shared" si="0"/>
        <v>10</v>
      </c>
      <c r="B10" s="23" t="s">
        <v>22</v>
      </c>
      <c r="C10" s="24">
        <v>0</v>
      </c>
      <c r="D10" s="23" t="s">
        <v>23</v>
      </c>
      <c r="E10" s="24">
        <v>0</v>
      </c>
    </row>
    <row r="11" spans="1:5" ht="15" customHeight="1">
      <c r="A11" s="25">
        <f t="shared" si="0"/>
        <v>11</v>
      </c>
      <c r="B11" s="23" t="s">
        <v>24</v>
      </c>
      <c r="C11" s="24">
        <v>0</v>
      </c>
      <c r="D11" s="23" t="s">
        <v>25</v>
      </c>
      <c r="E11" s="24">
        <v>0</v>
      </c>
    </row>
    <row r="12" spans="1:5" ht="15" customHeight="1">
      <c r="A12" s="25">
        <f t="shared" si="0"/>
        <v>12</v>
      </c>
      <c r="B12" s="23" t="s">
        <v>26</v>
      </c>
      <c r="C12" s="24">
        <v>0</v>
      </c>
      <c r="D12" s="23" t="s">
        <v>27</v>
      </c>
      <c r="E12" s="24">
        <v>0</v>
      </c>
    </row>
    <row r="13" spans="1:5" ht="15" customHeight="1">
      <c r="A13" s="25">
        <f t="shared" si="0"/>
        <v>13</v>
      </c>
      <c r="B13" s="23" t="s">
        <v>28</v>
      </c>
      <c r="C13" s="24">
        <v>0</v>
      </c>
      <c r="D13" s="23" t="s">
        <v>29</v>
      </c>
      <c r="E13" s="24">
        <v>185133.57</v>
      </c>
    </row>
    <row r="14" spans="1:5" ht="15" customHeight="1">
      <c r="A14" s="25">
        <f t="shared" si="0"/>
        <v>14</v>
      </c>
      <c r="B14" s="23" t="s">
        <v>30</v>
      </c>
      <c r="C14" s="24">
        <v>0</v>
      </c>
      <c r="D14" s="23" t="s">
        <v>31</v>
      </c>
      <c r="E14" s="24">
        <v>0</v>
      </c>
    </row>
    <row r="15" spans="1:5" ht="15" customHeight="1">
      <c r="A15" s="25">
        <f t="shared" si="0"/>
        <v>15</v>
      </c>
      <c r="C15" s="24">
        <v>0</v>
      </c>
      <c r="D15" s="23" t="s">
        <v>32</v>
      </c>
      <c r="E15" s="24">
        <v>150100.39</v>
      </c>
    </row>
    <row r="16" spans="1:5" ht="15" customHeight="1">
      <c r="A16" s="25">
        <f t="shared" si="0"/>
        <v>16</v>
      </c>
      <c r="C16" s="24">
        <v>0</v>
      </c>
      <c r="D16" s="23" t="s">
        <v>33</v>
      </c>
      <c r="E16" s="24">
        <v>0</v>
      </c>
    </row>
    <row r="17" spans="1:5" ht="15" customHeight="1">
      <c r="A17" s="25">
        <f t="shared" si="0"/>
        <v>17</v>
      </c>
      <c r="C17" s="24">
        <v>0</v>
      </c>
      <c r="D17" s="23" t="s">
        <v>34</v>
      </c>
      <c r="E17" s="24">
        <v>3336000</v>
      </c>
    </row>
    <row r="18" spans="1:5" ht="15" customHeight="1">
      <c r="A18" s="25">
        <f t="shared" si="0"/>
        <v>18</v>
      </c>
      <c r="C18" s="24">
        <v>0</v>
      </c>
      <c r="D18" s="23" t="s">
        <v>35</v>
      </c>
      <c r="E18" s="24">
        <v>0</v>
      </c>
    </row>
    <row r="19" spans="1:5" ht="15" customHeight="1">
      <c r="A19" s="25">
        <f t="shared" si="0"/>
        <v>19</v>
      </c>
      <c r="C19" s="24">
        <v>0</v>
      </c>
      <c r="D19" s="23" t="s">
        <v>36</v>
      </c>
      <c r="E19" s="24">
        <v>0</v>
      </c>
    </row>
    <row r="20" spans="1:5" ht="15" customHeight="1">
      <c r="A20" s="25">
        <f t="shared" si="0"/>
        <v>20</v>
      </c>
      <c r="C20" s="24">
        <v>0</v>
      </c>
      <c r="D20" s="23" t="s">
        <v>37</v>
      </c>
      <c r="E20" s="24">
        <v>0</v>
      </c>
    </row>
    <row r="21" spans="1:5" ht="15" customHeight="1">
      <c r="A21" s="25">
        <f t="shared" si="0"/>
        <v>21</v>
      </c>
      <c r="C21" s="24">
        <v>0</v>
      </c>
      <c r="D21" s="23" t="s">
        <v>38</v>
      </c>
      <c r="E21" s="24">
        <v>0</v>
      </c>
    </row>
    <row r="22" spans="1:5" ht="15" customHeight="1">
      <c r="A22" s="25">
        <f t="shared" si="0"/>
        <v>22</v>
      </c>
      <c r="C22" s="24">
        <v>0</v>
      </c>
      <c r="D22" s="23" t="s">
        <v>39</v>
      </c>
      <c r="E22" s="24">
        <v>0</v>
      </c>
    </row>
    <row r="23" spans="1:5" ht="15" customHeight="1">
      <c r="A23" s="25">
        <f t="shared" si="0"/>
        <v>23</v>
      </c>
      <c r="C23" s="24">
        <v>0</v>
      </c>
      <c r="D23" s="23" t="s">
        <v>40</v>
      </c>
      <c r="E23" s="24">
        <v>0</v>
      </c>
    </row>
    <row r="24" spans="1:5" ht="15" customHeight="1">
      <c r="A24" s="25">
        <f t="shared" si="0"/>
        <v>24</v>
      </c>
      <c r="C24" s="24">
        <v>0</v>
      </c>
      <c r="D24" s="23" t="s">
        <v>41</v>
      </c>
      <c r="E24" s="24">
        <v>0</v>
      </c>
    </row>
    <row r="25" spans="1:5" ht="15" customHeight="1">
      <c r="A25" s="25">
        <f t="shared" si="0"/>
        <v>25</v>
      </c>
      <c r="C25" s="24">
        <v>0</v>
      </c>
      <c r="D25" s="23" t="s">
        <v>42</v>
      </c>
      <c r="E25" s="24">
        <v>80592.48</v>
      </c>
    </row>
    <row r="26" spans="1:5" ht="15" customHeight="1">
      <c r="A26" s="25">
        <f t="shared" si="0"/>
        <v>26</v>
      </c>
      <c r="C26" s="24">
        <v>0</v>
      </c>
      <c r="D26" s="23" t="s">
        <v>43</v>
      </c>
      <c r="E26" s="24">
        <v>0</v>
      </c>
    </row>
    <row r="27" spans="1:5" ht="15" customHeight="1">
      <c r="A27" s="25">
        <f t="shared" si="0"/>
        <v>27</v>
      </c>
      <c r="C27" s="24">
        <v>0</v>
      </c>
      <c r="D27" s="23" t="s">
        <v>44</v>
      </c>
      <c r="E27" s="24">
        <v>0</v>
      </c>
    </row>
    <row r="28" spans="1:5" ht="15" customHeight="1">
      <c r="A28" s="25">
        <f t="shared" si="0"/>
        <v>28</v>
      </c>
      <c r="C28" s="24">
        <v>0</v>
      </c>
      <c r="D28" s="23" t="s">
        <v>45</v>
      </c>
      <c r="E28" s="24">
        <v>0</v>
      </c>
    </row>
    <row r="29" spans="1:5" ht="15" customHeight="1">
      <c r="A29" s="25">
        <f t="shared" si="0"/>
        <v>29</v>
      </c>
      <c r="C29" s="24">
        <v>0</v>
      </c>
      <c r="D29" s="23" t="s">
        <v>46</v>
      </c>
      <c r="E29" s="24">
        <v>0</v>
      </c>
    </row>
    <row r="30" spans="1:5" ht="15" customHeight="1">
      <c r="A30" s="25">
        <f t="shared" si="0"/>
        <v>30</v>
      </c>
      <c r="C30" s="24">
        <v>0</v>
      </c>
      <c r="D30" s="23" t="s">
        <v>47</v>
      </c>
      <c r="E30" s="24">
        <v>0</v>
      </c>
    </row>
    <row r="31" spans="1:5" ht="15" customHeight="1">
      <c r="A31" s="25">
        <f t="shared" si="0"/>
        <v>31</v>
      </c>
      <c r="C31" s="24">
        <v>0</v>
      </c>
      <c r="D31" s="23" t="s">
        <v>48</v>
      </c>
      <c r="E31" s="24">
        <v>0</v>
      </c>
    </row>
    <row r="32" spans="1:5" ht="15" customHeight="1">
      <c r="A32" s="25">
        <f t="shared" si="0"/>
        <v>32</v>
      </c>
      <c r="C32" s="24">
        <v>0</v>
      </c>
      <c r="D32" s="23" t="s">
        <v>49</v>
      </c>
      <c r="E32" s="24">
        <v>0</v>
      </c>
    </row>
    <row r="33" spans="1:5" ht="15" customHeight="1">
      <c r="A33" s="25">
        <f t="shared" si="0"/>
        <v>33</v>
      </c>
      <c r="C33" s="24">
        <v>0</v>
      </c>
      <c r="D33" s="23" t="s">
        <v>50</v>
      </c>
      <c r="E33" s="24">
        <v>0</v>
      </c>
    </row>
    <row r="34" spans="1:5" ht="15" customHeight="1">
      <c r="A34" s="25">
        <f t="shared" si="0"/>
        <v>34</v>
      </c>
      <c r="C34" s="24">
        <v>0</v>
      </c>
      <c r="D34" s="23" t="s">
        <v>51</v>
      </c>
      <c r="E34" s="24">
        <v>0</v>
      </c>
    </row>
    <row r="35" spans="1:5" ht="15" customHeight="1">
      <c r="A35" s="25">
        <f t="shared" si="0"/>
        <v>35</v>
      </c>
      <c r="C35" s="24">
        <v>0</v>
      </c>
      <c r="D35" s="23" t="s">
        <v>52</v>
      </c>
      <c r="E35" s="24">
        <v>0</v>
      </c>
    </row>
    <row r="36" spans="1:5" ht="15" customHeight="1">
      <c r="A36" s="25">
        <f t="shared" si="0"/>
        <v>36</v>
      </c>
      <c r="B36" s="23" t="s">
        <v>53</v>
      </c>
      <c r="C36" s="24">
        <v>7369848.44</v>
      </c>
      <c r="D36" s="23" t="s">
        <v>54</v>
      </c>
      <c r="E36" s="24">
        <v>7369848.44</v>
      </c>
    </row>
    <row r="37" spans="1:5" ht="15" customHeight="1">
      <c r="A37" s="25">
        <f t="shared" si="0"/>
        <v>37</v>
      </c>
      <c r="B37" s="23" t="s">
        <v>55</v>
      </c>
      <c r="C37" s="24">
        <v>0</v>
      </c>
      <c r="D37" s="23" t="s">
        <v>56</v>
      </c>
      <c r="E37" s="24">
        <v>0</v>
      </c>
    </row>
    <row r="38" spans="1:5" ht="15" customHeight="1">
      <c r="A38" s="25">
        <f t="shared" si="0"/>
        <v>38</v>
      </c>
      <c r="B38" s="23" t="s">
        <v>57</v>
      </c>
      <c r="C38" s="24">
        <v>0</v>
      </c>
      <c r="E38" s="24">
        <v>0</v>
      </c>
    </row>
    <row r="39" spans="1:5" ht="15" customHeight="1">
      <c r="A39" s="25">
        <f t="shared" si="0"/>
        <v>39</v>
      </c>
      <c r="B39" s="23" t="s">
        <v>58</v>
      </c>
      <c r="C39" s="24">
        <v>0</v>
      </c>
      <c r="E39" s="24">
        <v>0</v>
      </c>
    </row>
    <row r="40" spans="1:5" ht="15" customHeight="1">
      <c r="A40" s="25">
        <f t="shared" si="0"/>
        <v>40</v>
      </c>
      <c r="B40" s="23" t="s">
        <v>59</v>
      </c>
      <c r="C40" s="24">
        <v>7369848.44</v>
      </c>
      <c r="D40" s="23" t="s">
        <v>60</v>
      </c>
      <c r="E40" s="24">
        <v>7369848.44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showZeros="0" workbookViewId="0" topLeftCell="A1">
      <selection activeCell="G6" sqref="G6"/>
    </sheetView>
  </sheetViews>
  <sheetFormatPr defaultColWidth="8.16015625" defaultRowHeight="15" customHeight="1"/>
  <cols>
    <col min="1" max="1" width="8.33203125" style="2" customWidth="1"/>
    <col min="2" max="2" width="13.33203125" style="3" customWidth="1"/>
    <col min="3" max="3" width="23.33203125" style="3" customWidth="1"/>
    <col min="4" max="5" width="16.66015625" style="4" customWidth="1"/>
    <col min="6" max="20" width="18.33203125" style="4" customWidth="1"/>
    <col min="21" max="16384" width="9.33203125" style="0" customWidth="1"/>
  </cols>
  <sheetData>
    <row r="1" spans="1:20" s="1" customFormat="1" ht="37.5" customHeight="1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15" customHeight="1">
      <c r="A2" s="7" t="s">
        <v>1</v>
      </c>
      <c r="B2" s="6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6"/>
      <c r="O2" s="6"/>
      <c r="P2" s="6"/>
      <c r="Q2" s="8" t="s">
        <v>2</v>
      </c>
      <c r="R2" s="8"/>
      <c r="S2" s="8" t="s">
        <v>3</v>
      </c>
      <c r="T2" s="8"/>
    </row>
    <row r="3" spans="1:20" s="1" customFormat="1" ht="15" customHeight="1">
      <c r="A3" s="6" t="s">
        <v>4</v>
      </c>
      <c r="B3" s="6" t="s">
        <v>62</v>
      </c>
      <c r="C3" s="6" t="s">
        <v>63</v>
      </c>
      <c r="D3" s="6" t="s">
        <v>64</v>
      </c>
      <c r="E3" s="6" t="s">
        <v>65</v>
      </c>
      <c r="F3" s="6"/>
      <c r="G3" s="6"/>
      <c r="H3" s="6"/>
      <c r="I3" s="6"/>
      <c r="J3" s="6"/>
      <c r="K3" s="6"/>
      <c r="L3" s="6"/>
      <c r="M3" s="6"/>
      <c r="N3" s="6"/>
      <c r="O3" s="6" t="s">
        <v>55</v>
      </c>
      <c r="P3" s="6"/>
      <c r="Q3" s="6"/>
      <c r="R3" s="6"/>
      <c r="S3" s="6"/>
      <c r="T3" s="6"/>
    </row>
    <row r="4" spans="1:20" s="1" customFormat="1" ht="15" customHeight="1">
      <c r="A4" s="6"/>
      <c r="B4" s="6"/>
      <c r="C4" s="6"/>
      <c r="D4" s="6"/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 t="s">
        <v>73</v>
      </c>
      <c r="M4" s="6" t="s">
        <v>74</v>
      </c>
      <c r="N4" s="6" t="s">
        <v>75</v>
      </c>
      <c r="O4" s="6" t="s">
        <v>66</v>
      </c>
      <c r="P4" s="6" t="s">
        <v>67</v>
      </c>
      <c r="Q4" s="6" t="s">
        <v>68</v>
      </c>
      <c r="R4" s="6" t="s">
        <v>69</v>
      </c>
      <c r="S4" s="6" t="s">
        <v>70</v>
      </c>
      <c r="T4" s="6" t="s">
        <v>76</v>
      </c>
    </row>
    <row r="5" spans="1:20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  <c r="H5" s="6" t="s">
        <v>79</v>
      </c>
      <c r="I5" s="6" t="s">
        <v>80</v>
      </c>
      <c r="J5" s="6" t="s">
        <v>81</v>
      </c>
      <c r="K5" s="6" t="s">
        <v>82</v>
      </c>
      <c r="L5" s="6" t="s">
        <v>83</v>
      </c>
      <c r="M5" s="6" t="s">
        <v>84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90</v>
      </c>
      <c r="T5" s="6" t="s">
        <v>91</v>
      </c>
    </row>
    <row r="6" spans="1:20" ht="15" customHeight="1">
      <c r="A6" s="27">
        <f>ROW()</f>
        <v>6</v>
      </c>
      <c r="B6" s="3" t="s">
        <v>92</v>
      </c>
      <c r="C6" s="3" t="s">
        <v>93</v>
      </c>
      <c r="D6" s="4">
        <v>7369848.44</v>
      </c>
      <c r="E6" s="4"/>
      <c r="F6" s="4">
        <v>6319848.44</v>
      </c>
      <c r="G6" s="4">
        <v>1050000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</row>
    <row r="7" spans="1:20" ht="15" customHeight="1">
      <c r="A7" s="27">
        <f>ROW()</f>
        <v>7</v>
      </c>
      <c r="B7" s="3" t="s">
        <v>94</v>
      </c>
      <c r="C7" s="3" t="s">
        <v>95</v>
      </c>
      <c r="D7" s="4">
        <v>7369848.44</v>
      </c>
      <c r="E7" s="4"/>
      <c r="F7" s="4">
        <v>6319848.44</v>
      </c>
      <c r="G7" s="4">
        <v>1050000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</row>
  </sheetData>
  <sheetProtection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I3" sqref="I3"/>
    </sheetView>
  </sheetViews>
  <sheetFormatPr defaultColWidth="8.16015625" defaultRowHeight="15" customHeight="1"/>
  <cols>
    <col min="1" max="1" width="8.33203125" style="22" customWidth="1"/>
    <col min="2" max="2" width="13.33203125" style="23" customWidth="1"/>
    <col min="3" max="3" width="23.33203125" style="23" customWidth="1"/>
    <col min="4" max="9" width="20" style="26" customWidth="1"/>
    <col min="10" max="16384" width="9.33203125" style="0" customWidth="1"/>
  </cols>
  <sheetData>
    <row r="1" spans="1:9" s="1" customFormat="1" ht="37.5" customHeight="1">
      <c r="A1" s="5" t="s">
        <v>96</v>
      </c>
      <c r="B1" s="6"/>
      <c r="C1" s="6"/>
      <c r="D1" s="6"/>
      <c r="E1" s="6"/>
      <c r="F1" s="6"/>
      <c r="G1" s="6"/>
      <c r="H1" s="6"/>
      <c r="I1" s="6"/>
    </row>
    <row r="2" spans="1:9" s="1" customFormat="1" ht="15" customHeight="1">
      <c r="A2" s="7" t="s">
        <v>1</v>
      </c>
      <c r="B2" s="6"/>
      <c r="C2" s="6"/>
      <c r="D2" s="6"/>
      <c r="E2" s="6"/>
      <c r="F2" s="6"/>
      <c r="G2" s="6"/>
      <c r="H2" s="8" t="s">
        <v>2</v>
      </c>
      <c r="I2" s="8" t="s">
        <v>3</v>
      </c>
    </row>
    <row r="3" spans="1:9" s="1" customFormat="1" ht="15" customHeight="1">
      <c r="A3" s="6" t="s">
        <v>4</v>
      </c>
      <c r="B3" s="6" t="s">
        <v>97</v>
      </c>
      <c r="C3" s="6" t="s">
        <v>98</v>
      </c>
      <c r="D3" s="6" t="s">
        <v>64</v>
      </c>
      <c r="E3" s="6" t="s">
        <v>99</v>
      </c>
      <c r="F3" s="6" t="s">
        <v>100</v>
      </c>
      <c r="G3" s="6" t="s">
        <v>101</v>
      </c>
      <c r="H3" s="6" t="s">
        <v>102</v>
      </c>
      <c r="I3" s="6" t="s">
        <v>103</v>
      </c>
    </row>
    <row r="4" spans="1:9" s="1" customFormat="1" ht="15" customHeight="1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77</v>
      </c>
      <c r="G4" s="6" t="s">
        <v>78</v>
      </c>
      <c r="H4" s="6" t="s">
        <v>79</v>
      </c>
      <c r="I4" s="6" t="s">
        <v>80</v>
      </c>
    </row>
    <row r="5" spans="1:9" ht="15" customHeight="1">
      <c r="A5" s="22">
        <f aca="true" t="shared" si="0" ref="A5:A27">ROW()</f>
        <v>5</v>
      </c>
      <c r="B5" s="23" t="s">
        <v>104</v>
      </c>
      <c r="C5" s="23" t="s">
        <v>105</v>
      </c>
      <c r="D5" s="26">
        <v>3618022</v>
      </c>
      <c r="E5" s="26">
        <v>1167322</v>
      </c>
      <c r="F5" s="26">
        <v>2450700</v>
      </c>
      <c r="G5" s="26">
        <v>0</v>
      </c>
      <c r="H5" s="26">
        <v>0</v>
      </c>
      <c r="I5" s="26">
        <v>0</v>
      </c>
    </row>
    <row r="6" spans="1:9" ht="15" customHeight="1">
      <c r="A6" s="22">
        <f t="shared" si="0"/>
        <v>6</v>
      </c>
      <c r="B6" s="23" t="s">
        <v>106</v>
      </c>
      <c r="C6" s="23" t="s">
        <v>107</v>
      </c>
      <c r="D6" s="26">
        <v>3618022</v>
      </c>
      <c r="E6" s="26">
        <v>1167322</v>
      </c>
      <c r="F6" s="26">
        <v>2450700</v>
      </c>
      <c r="G6" s="26">
        <v>0</v>
      </c>
      <c r="H6" s="26">
        <v>0</v>
      </c>
      <c r="I6" s="26">
        <v>0</v>
      </c>
    </row>
    <row r="7" spans="1:9" ht="15" customHeight="1">
      <c r="A7" s="22">
        <f t="shared" si="0"/>
        <v>7</v>
      </c>
      <c r="B7" s="23" t="s">
        <v>108</v>
      </c>
      <c r="C7" s="23" t="s">
        <v>109</v>
      </c>
      <c r="D7" s="26">
        <v>1171322</v>
      </c>
      <c r="E7" s="26">
        <v>1167322</v>
      </c>
      <c r="F7" s="26">
        <v>4000</v>
      </c>
      <c r="G7" s="26">
        <v>0</v>
      </c>
      <c r="H7" s="26">
        <v>0</v>
      </c>
      <c r="I7" s="26">
        <v>0</v>
      </c>
    </row>
    <row r="8" spans="1:9" ht="15" customHeight="1">
      <c r="A8" s="22">
        <f t="shared" si="0"/>
        <v>8</v>
      </c>
      <c r="B8" s="23" t="s">
        <v>110</v>
      </c>
      <c r="C8" s="23" t="s">
        <v>111</v>
      </c>
      <c r="D8" s="26">
        <v>2446700</v>
      </c>
      <c r="E8" s="26">
        <v>0</v>
      </c>
      <c r="F8" s="26">
        <v>2446700</v>
      </c>
      <c r="G8" s="26">
        <v>0</v>
      </c>
      <c r="H8" s="26">
        <v>0</v>
      </c>
      <c r="I8" s="26">
        <v>0</v>
      </c>
    </row>
    <row r="9" spans="1:9" ht="15" customHeight="1">
      <c r="A9" s="22">
        <f t="shared" si="0"/>
        <v>9</v>
      </c>
      <c r="B9" s="23" t="s">
        <v>112</v>
      </c>
      <c r="C9" s="23" t="s">
        <v>113</v>
      </c>
      <c r="D9" s="26">
        <v>185133.57</v>
      </c>
      <c r="E9" s="26">
        <v>185133.57</v>
      </c>
      <c r="F9" s="26">
        <v>0</v>
      </c>
      <c r="G9" s="26">
        <v>0</v>
      </c>
      <c r="H9" s="26">
        <v>0</v>
      </c>
      <c r="I9" s="26">
        <v>0</v>
      </c>
    </row>
    <row r="10" spans="1:9" ht="15" customHeight="1">
      <c r="A10" s="22">
        <f t="shared" si="0"/>
        <v>10</v>
      </c>
      <c r="B10" s="23" t="s">
        <v>114</v>
      </c>
      <c r="C10" s="23" t="s">
        <v>115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ht="15" customHeight="1">
      <c r="A11" s="22">
        <f t="shared" si="0"/>
        <v>11</v>
      </c>
      <c r="B11" s="23" t="s">
        <v>116</v>
      </c>
      <c r="C11" s="23" t="s">
        <v>117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</row>
    <row r="12" spans="1:9" ht="15" customHeight="1">
      <c r="A12" s="22">
        <f t="shared" si="0"/>
        <v>12</v>
      </c>
      <c r="B12" s="23" t="s">
        <v>118</v>
      </c>
      <c r="C12" s="23" t="s">
        <v>119</v>
      </c>
      <c r="D12" s="26">
        <v>185133.57</v>
      </c>
      <c r="E12" s="26">
        <v>185133.57</v>
      </c>
      <c r="F12" s="26">
        <v>0</v>
      </c>
      <c r="G12" s="26">
        <v>0</v>
      </c>
      <c r="H12" s="26">
        <v>0</v>
      </c>
      <c r="I12" s="26">
        <v>0</v>
      </c>
    </row>
    <row r="13" spans="1:9" ht="15" customHeight="1">
      <c r="A13" s="22">
        <f t="shared" si="0"/>
        <v>13</v>
      </c>
      <c r="B13" s="23" t="s">
        <v>120</v>
      </c>
      <c r="C13" s="23" t="s">
        <v>121</v>
      </c>
      <c r="D13" s="26">
        <v>77676.93</v>
      </c>
      <c r="E13" s="26">
        <v>77676.93</v>
      </c>
      <c r="F13" s="26">
        <v>0</v>
      </c>
      <c r="G13" s="26">
        <v>0</v>
      </c>
      <c r="H13" s="26">
        <v>0</v>
      </c>
      <c r="I13" s="26">
        <v>0</v>
      </c>
    </row>
    <row r="14" spans="1:9" ht="15" customHeight="1">
      <c r="A14" s="22">
        <f t="shared" si="0"/>
        <v>14</v>
      </c>
      <c r="B14" s="23" t="s">
        <v>122</v>
      </c>
      <c r="C14" s="23" t="s">
        <v>123</v>
      </c>
      <c r="D14" s="26">
        <v>107456.64</v>
      </c>
      <c r="E14" s="26">
        <v>107456.64</v>
      </c>
      <c r="F14" s="26">
        <v>0</v>
      </c>
      <c r="G14" s="26">
        <v>0</v>
      </c>
      <c r="H14" s="26">
        <v>0</v>
      </c>
      <c r="I14" s="26">
        <v>0</v>
      </c>
    </row>
    <row r="15" spans="1:9" ht="15" customHeight="1">
      <c r="A15" s="22">
        <f t="shared" si="0"/>
        <v>15</v>
      </c>
      <c r="B15" s="23" t="s">
        <v>124</v>
      </c>
      <c r="C15" s="23" t="s">
        <v>125</v>
      </c>
      <c r="D15" s="26">
        <v>150100.39</v>
      </c>
      <c r="E15" s="26">
        <v>150100.39</v>
      </c>
      <c r="F15" s="26">
        <v>0</v>
      </c>
      <c r="G15" s="26">
        <v>0</v>
      </c>
      <c r="H15" s="26">
        <v>0</v>
      </c>
      <c r="I15" s="26">
        <v>0</v>
      </c>
    </row>
    <row r="16" spans="1:9" ht="15" customHeight="1">
      <c r="A16" s="22">
        <f t="shared" si="0"/>
        <v>16</v>
      </c>
      <c r="B16" s="23" t="s">
        <v>126</v>
      </c>
      <c r="C16" s="23" t="s">
        <v>127</v>
      </c>
      <c r="D16" s="26">
        <v>150100.39</v>
      </c>
      <c r="E16" s="26">
        <v>150100.39</v>
      </c>
      <c r="F16" s="26">
        <v>0</v>
      </c>
      <c r="G16" s="26">
        <v>0</v>
      </c>
      <c r="H16" s="26">
        <v>0</v>
      </c>
      <c r="I16" s="26">
        <v>0</v>
      </c>
    </row>
    <row r="17" spans="1:9" ht="15" customHeight="1">
      <c r="A17" s="22">
        <f t="shared" si="0"/>
        <v>17</v>
      </c>
      <c r="B17" s="23" t="s">
        <v>128</v>
      </c>
      <c r="C17" s="23" t="s">
        <v>129</v>
      </c>
      <c r="D17" s="26">
        <v>52049.31</v>
      </c>
      <c r="E17" s="26">
        <v>52049.31</v>
      </c>
      <c r="F17" s="26">
        <v>0</v>
      </c>
      <c r="G17" s="26">
        <v>0</v>
      </c>
      <c r="H17" s="26">
        <v>0</v>
      </c>
      <c r="I17" s="26">
        <v>0</v>
      </c>
    </row>
    <row r="18" spans="1:9" ht="15" customHeight="1">
      <c r="A18" s="22">
        <f t="shared" si="0"/>
        <v>18</v>
      </c>
      <c r="B18" s="23" t="s">
        <v>130</v>
      </c>
      <c r="C18" s="23" t="s">
        <v>131</v>
      </c>
      <c r="D18" s="26">
        <v>98051.08</v>
      </c>
      <c r="E18" s="26">
        <v>98051.08</v>
      </c>
      <c r="F18" s="26">
        <v>0</v>
      </c>
      <c r="G18" s="26">
        <v>0</v>
      </c>
      <c r="H18" s="26">
        <v>0</v>
      </c>
      <c r="I18" s="26">
        <v>0</v>
      </c>
    </row>
    <row r="19" spans="1:9" ht="15" customHeight="1">
      <c r="A19" s="22">
        <f t="shared" si="0"/>
        <v>19</v>
      </c>
      <c r="B19" s="23" t="s">
        <v>132</v>
      </c>
      <c r="C19" s="23" t="s">
        <v>133</v>
      </c>
      <c r="D19" s="26">
        <v>3336000</v>
      </c>
      <c r="E19" s="26">
        <v>0</v>
      </c>
      <c r="F19" s="26">
        <v>3336000</v>
      </c>
      <c r="G19" s="26">
        <v>0</v>
      </c>
      <c r="H19" s="26">
        <v>0</v>
      </c>
      <c r="I19" s="26">
        <v>0</v>
      </c>
    </row>
    <row r="20" spans="1:9" ht="15" customHeight="1">
      <c r="A20" s="22">
        <f t="shared" si="0"/>
        <v>20</v>
      </c>
      <c r="B20" s="23" t="s">
        <v>134</v>
      </c>
      <c r="C20" s="23" t="s">
        <v>135</v>
      </c>
      <c r="D20" s="26">
        <v>2286000</v>
      </c>
      <c r="E20" s="26">
        <v>0</v>
      </c>
      <c r="F20" s="26">
        <v>2286000</v>
      </c>
      <c r="G20" s="26">
        <v>0</v>
      </c>
      <c r="H20" s="26">
        <v>0</v>
      </c>
      <c r="I20" s="26">
        <v>0</v>
      </c>
    </row>
    <row r="21" spans="1:9" ht="15" customHeight="1">
      <c r="A21" s="22">
        <f t="shared" si="0"/>
        <v>21</v>
      </c>
      <c r="B21" s="23" t="s">
        <v>136</v>
      </c>
      <c r="C21" s="23" t="s">
        <v>137</v>
      </c>
      <c r="D21" s="26">
        <v>2286000</v>
      </c>
      <c r="E21" s="26">
        <v>0</v>
      </c>
      <c r="F21" s="26">
        <v>2286000</v>
      </c>
      <c r="G21" s="26">
        <v>0</v>
      </c>
      <c r="H21" s="26">
        <v>0</v>
      </c>
      <c r="I21" s="26">
        <v>0</v>
      </c>
    </row>
    <row r="22" spans="1:9" ht="15" customHeight="1">
      <c r="A22" s="22">
        <f t="shared" si="0"/>
        <v>22</v>
      </c>
      <c r="B22" s="23" t="s">
        <v>138</v>
      </c>
      <c r="C22" s="23" t="s">
        <v>139</v>
      </c>
      <c r="D22" s="26">
        <v>1050000</v>
      </c>
      <c r="E22" s="26">
        <v>0</v>
      </c>
      <c r="F22" s="26">
        <v>1050000</v>
      </c>
      <c r="G22" s="26">
        <v>0</v>
      </c>
      <c r="H22" s="26">
        <v>0</v>
      </c>
      <c r="I22" s="26">
        <v>0</v>
      </c>
    </row>
    <row r="23" spans="1:9" ht="15" customHeight="1">
      <c r="A23" s="22">
        <f t="shared" si="0"/>
        <v>23</v>
      </c>
      <c r="B23" s="23" t="s">
        <v>140</v>
      </c>
      <c r="C23" s="23" t="s">
        <v>141</v>
      </c>
      <c r="D23" s="26">
        <v>1050000</v>
      </c>
      <c r="E23" s="26">
        <v>0</v>
      </c>
      <c r="F23" s="26">
        <v>1050000</v>
      </c>
      <c r="G23" s="26">
        <v>0</v>
      </c>
      <c r="H23" s="26">
        <v>0</v>
      </c>
      <c r="I23" s="26">
        <v>0</v>
      </c>
    </row>
    <row r="24" spans="1:9" ht="15" customHeight="1">
      <c r="A24" s="22">
        <f t="shared" si="0"/>
        <v>24</v>
      </c>
      <c r="B24" s="23" t="s">
        <v>142</v>
      </c>
      <c r="C24" s="23" t="s">
        <v>143</v>
      </c>
      <c r="D24" s="26">
        <v>80592.48</v>
      </c>
      <c r="E24" s="26">
        <v>80592.48</v>
      </c>
      <c r="F24" s="26">
        <v>0</v>
      </c>
      <c r="G24" s="26">
        <v>0</v>
      </c>
      <c r="H24" s="26">
        <v>0</v>
      </c>
      <c r="I24" s="26">
        <v>0</v>
      </c>
    </row>
    <row r="25" spans="1:9" ht="15" customHeight="1">
      <c r="A25" s="22">
        <f t="shared" si="0"/>
        <v>25</v>
      </c>
      <c r="B25" s="23" t="s">
        <v>144</v>
      </c>
      <c r="C25" s="23" t="s">
        <v>145</v>
      </c>
      <c r="D25" s="26">
        <v>80592.48</v>
      </c>
      <c r="E25" s="26">
        <v>80592.48</v>
      </c>
      <c r="F25" s="26">
        <v>0</v>
      </c>
      <c r="G25" s="26">
        <v>0</v>
      </c>
      <c r="H25" s="26">
        <v>0</v>
      </c>
      <c r="I25" s="26">
        <v>0</v>
      </c>
    </row>
    <row r="26" spans="1:9" ht="15" customHeight="1">
      <c r="A26" s="22">
        <f t="shared" si="0"/>
        <v>26</v>
      </c>
      <c r="B26" s="23" t="s">
        <v>146</v>
      </c>
      <c r="C26" s="23" t="s">
        <v>147</v>
      </c>
      <c r="D26" s="26">
        <v>80592.48</v>
      </c>
      <c r="E26" s="26">
        <v>80592.48</v>
      </c>
      <c r="F26" s="26">
        <v>0</v>
      </c>
      <c r="G26" s="26">
        <v>0</v>
      </c>
      <c r="H26" s="26">
        <v>0</v>
      </c>
      <c r="I26" s="26">
        <v>0</v>
      </c>
    </row>
    <row r="27" spans="1:9" ht="15" customHeight="1">
      <c r="A27" s="22">
        <f t="shared" si="0"/>
        <v>27</v>
      </c>
      <c r="C27" s="23" t="s">
        <v>64</v>
      </c>
      <c r="D27" s="26">
        <v>7369848.44</v>
      </c>
      <c r="E27" s="26">
        <v>1583148.44</v>
      </c>
      <c r="F27" s="26">
        <v>5786700</v>
      </c>
      <c r="G27" s="26">
        <v>0</v>
      </c>
      <c r="H27" s="26">
        <v>0</v>
      </c>
      <c r="I27" s="26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A2" sqref="A2:C2"/>
    </sheetView>
  </sheetViews>
  <sheetFormatPr defaultColWidth="8.16015625" defaultRowHeight="15" customHeight="1"/>
  <cols>
    <col min="1" max="1" width="8.33203125" style="22" customWidth="1"/>
    <col min="2" max="2" width="40" style="23" customWidth="1"/>
    <col min="3" max="3" width="20" style="24" customWidth="1"/>
    <col min="4" max="4" width="40" style="23" customWidth="1"/>
    <col min="5" max="5" width="20" style="24" customWidth="1"/>
    <col min="6" max="16384" width="9.33203125" style="0" customWidth="1"/>
  </cols>
  <sheetData>
    <row r="1" spans="1:5" s="1" customFormat="1" ht="37.5" customHeight="1">
      <c r="A1" s="5" t="s">
        <v>148</v>
      </c>
      <c r="B1" s="6"/>
      <c r="C1" s="6"/>
      <c r="D1" s="6"/>
      <c r="E1" s="6"/>
    </row>
    <row r="2" spans="1:5" s="1" customFormat="1" ht="15" customHeight="1">
      <c r="A2" s="7" t="s">
        <v>1</v>
      </c>
      <c r="B2" s="8"/>
      <c r="C2" s="6"/>
      <c r="D2" s="8" t="s">
        <v>2</v>
      </c>
      <c r="E2" s="8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22">
        <f aca="true" t="shared" si="0" ref="A6:A38">ROW()</f>
        <v>6</v>
      </c>
      <c r="B6" s="23" t="s">
        <v>149</v>
      </c>
      <c r="C6" s="24">
        <v>7369848.44</v>
      </c>
      <c r="D6" s="23" t="s">
        <v>150</v>
      </c>
      <c r="E6" s="24">
        <v>7369848.44</v>
      </c>
    </row>
    <row r="7" spans="1:5" ht="15" customHeight="1">
      <c r="A7" s="22">
        <f t="shared" si="0"/>
        <v>7</v>
      </c>
      <c r="B7" s="23" t="s">
        <v>151</v>
      </c>
      <c r="C7" s="24">
        <v>6319848.44</v>
      </c>
      <c r="D7" s="23" t="s">
        <v>152</v>
      </c>
      <c r="E7" s="24">
        <v>3618022</v>
      </c>
    </row>
    <row r="8" spans="1:5" ht="15" customHeight="1">
      <c r="A8" s="22">
        <f t="shared" si="0"/>
        <v>8</v>
      </c>
      <c r="B8" s="23" t="s">
        <v>153</v>
      </c>
      <c r="C8" s="24">
        <v>1050000</v>
      </c>
      <c r="D8" s="23" t="s">
        <v>154</v>
      </c>
      <c r="E8" s="24">
        <v>0</v>
      </c>
    </row>
    <row r="9" spans="1:5" ht="15" customHeight="1">
      <c r="A9" s="22">
        <f t="shared" si="0"/>
        <v>9</v>
      </c>
      <c r="B9" s="23" t="s">
        <v>155</v>
      </c>
      <c r="C9" s="24">
        <v>0</v>
      </c>
      <c r="D9" s="23" t="s">
        <v>156</v>
      </c>
      <c r="E9" s="24">
        <v>0</v>
      </c>
    </row>
    <row r="10" spans="1:5" ht="15" customHeight="1">
      <c r="A10" s="22">
        <f t="shared" si="0"/>
        <v>10</v>
      </c>
      <c r="B10" s="23" t="s">
        <v>157</v>
      </c>
      <c r="C10" s="24">
        <v>0</v>
      </c>
      <c r="D10" s="23" t="s">
        <v>158</v>
      </c>
      <c r="E10" s="24">
        <v>0</v>
      </c>
    </row>
    <row r="11" spans="1:5" ht="15" customHeight="1">
      <c r="A11" s="22">
        <f t="shared" si="0"/>
        <v>11</v>
      </c>
      <c r="B11" s="23" t="s">
        <v>151</v>
      </c>
      <c r="C11" s="24">
        <v>0</v>
      </c>
      <c r="D11" s="23" t="s">
        <v>159</v>
      </c>
      <c r="E11" s="24">
        <v>0</v>
      </c>
    </row>
    <row r="12" spans="1:5" ht="15" customHeight="1">
      <c r="A12" s="22">
        <f t="shared" si="0"/>
        <v>12</v>
      </c>
      <c r="B12" s="23" t="s">
        <v>153</v>
      </c>
      <c r="C12" s="24">
        <v>0</v>
      </c>
      <c r="D12" s="23" t="s">
        <v>160</v>
      </c>
      <c r="E12" s="24">
        <v>0</v>
      </c>
    </row>
    <row r="13" spans="1:5" ht="15" customHeight="1">
      <c r="A13" s="22">
        <f t="shared" si="0"/>
        <v>13</v>
      </c>
      <c r="B13" s="23" t="s">
        <v>155</v>
      </c>
      <c r="C13" s="24">
        <v>0</v>
      </c>
      <c r="D13" s="23" t="s">
        <v>161</v>
      </c>
      <c r="E13" s="24">
        <v>0</v>
      </c>
    </row>
    <row r="14" spans="1:5" ht="15" customHeight="1">
      <c r="A14" s="22">
        <f t="shared" si="0"/>
        <v>14</v>
      </c>
      <c r="C14" s="24">
        <v>0</v>
      </c>
      <c r="D14" s="23" t="s">
        <v>162</v>
      </c>
      <c r="E14" s="24">
        <v>185133.57</v>
      </c>
    </row>
    <row r="15" spans="1:5" ht="15" customHeight="1">
      <c r="A15" s="22">
        <f t="shared" si="0"/>
        <v>15</v>
      </c>
      <c r="C15" s="24">
        <v>0</v>
      </c>
      <c r="D15" s="23" t="s">
        <v>163</v>
      </c>
      <c r="E15" s="24">
        <v>0</v>
      </c>
    </row>
    <row r="16" spans="1:5" ht="15" customHeight="1">
      <c r="A16" s="22">
        <f t="shared" si="0"/>
        <v>16</v>
      </c>
      <c r="C16" s="24">
        <v>0</v>
      </c>
      <c r="D16" s="23" t="s">
        <v>164</v>
      </c>
      <c r="E16" s="24">
        <v>150100.39</v>
      </c>
    </row>
    <row r="17" spans="1:5" ht="15" customHeight="1">
      <c r="A17" s="22">
        <f t="shared" si="0"/>
        <v>17</v>
      </c>
      <c r="C17" s="24">
        <v>0</v>
      </c>
      <c r="D17" s="23" t="s">
        <v>165</v>
      </c>
      <c r="E17" s="24">
        <v>0</v>
      </c>
    </row>
    <row r="18" spans="1:5" ht="15" customHeight="1">
      <c r="A18" s="22">
        <f t="shared" si="0"/>
        <v>18</v>
      </c>
      <c r="C18" s="24">
        <v>0</v>
      </c>
      <c r="D18" s="23" t="s">
        <v>166</v>
      </c>
      <c r="E18" s="24">
        <v>3336000</v>
      </c>
    </row>
    <row r="19" spans="1:5" ht="15" customHeight="1">
      <c r="A19" s="22">
        <f t="shared" si="0"/>
        <v>19</v>
      </c>
      <c r="C19" s="24">
        <v>0</v>
      </c>
      <c r="D19" s="23" t="s">
        <v>167</v>
      </c>
      <c r="E19" s="24">
        <v>0</v>
      </c>
    </row>
    <row r="20" spans="1:5" ht="15" customHeight="1">
      <c r="A20" s="22">
        <f t="shared" si="0"/>
        <v>20</v>
      </c>
      <c r="C20" s="24">
        <v>0</v>
      </c>
      <c r="D20" s="23" t="s">
        <v>168</v>
      </c>
      <c r="E20" s="24">
        <v>0</v>
      </c>
    </row>
    <row r="21" spans="1:5" ht="15" customHeight="1">
      <c r="A21" s="22">
        <f t="shared" si="0"/>
        <v>21</v>
      </c>
      <c r="C21" s="24">
        <v>0</v>
      </c>
      <c r="D21" s="23" t="s">
        <v>169</v>
      </c>
      <c r="E21" s="24">
        <v>0</v>
      </c>
    </row>
    <row r="22" spans="1:5" ht="15" customHeight="1">
      <c r="A22" s="22">
        <f t="shared" si="0"/>
        <v>22</v>
      </c>
      <c r="C22" s="24">
        <v>0</v>
      </c>
      <c r="D22" s="23" t="s">
        <v>170</v>
      </c>
      <c r="E22" s="24">
        <v>0</v>
      </c>
    </row>
    <row r="23" spans="1:5" ht="15" customHeight="1">
      <c r="A23" s="22">
        <f t="shared" si="0"/>
        <v>23</v>
      </c>
      <c r="C23" s="24">
        <v>0</v>
      </c>
      <c r="D23" s="23" t="s">
        <v>171</v>
      </c>
      <c r="E23" s="24">
        <v>0</v>
      </c>
    </row>
    <row r="24" spans="1:5" ht="15" customHeight="1">
      <c r="A24" s="22">
        <f t="shared" si="0"/>
        <v>24</v>
      </c>
      <c r="C24" s="24">
        <v>0</v>
      </c>
      <c r="D24" s="23" t="s">
        <v>172</v>
      </c>
      <c r="E24" s="24">
        <v>0</v>
      </c>
    </row>
    <row r="25" spans="1:5" ht="15" customHeight="1">
      <c r="A25" s="22">
        <f t="shared" si="0"/>
        <v>25</v>
      </c>
      <c r="C25" s="24">
        <v>0</v>
      </c>
      <c r="D25" s="23" t="s">
        <v>173</v>
      </c>
      <c r="E25" s="24">
        <v>0</v>
      </c>
    </row>
    <row r="26" spans="1:5" ht="15" customHeight="1">
      <c r="A26" s="22">
        <f t="shared" si="0"/>
        <v>26</v>
      </c>
      <c r="C26" s="24">
        <v>0</v>
      </c>
      <c r="D26" s="23" t="s">
        <v>174</v>
      </c>
      <c r="E26" s="24">
        <v>80592.48</v>
      </c>
    </row>
    <row r="27" spans="1:5" ht="15" customHeight="1">
      <c r="A27" s="22">
        <f t="shared" si="0"/>
        <v>27</v>
      </c>
      <c r="C27" s="24">
        <v>0</v>
      </c>
      <c r="D27" s="23" t="s">
        <v>175</v>
      </c>
      <c r="E27" s="24">
        <v>0</v>
      </c>
    </row>
    <row r="28" spans="1:5" ht="15" customHeight="1">
      <c r="A28" s="22">
        <f t="shared" si="0"/>
        <v>28</v>
      </c>
      <c r="C28" s="24">
        <v>0</v>
      </c>
      <c r="D28" s="23" t="s">
        <v>176</v>
      </c>
      <c r="E28" s="24">
        <v>0</v>
      </c>
    </row>
    <row r="29" spans="1:5" ht="15" customHeight="1">
      <c r="A29" s="22">
        <f t="shared" si="0"/>
        <v>29</v>
      </c>
      <c r="C29" s="24">
        <v>0</v>
      </c>
      <c r="D29" s="23" t="s">
        <v>177</v>
      </c>
      <c r="E29" s="24">
        <v>0</v>
      </c>
    </row>
    <row r="30" spans="1:5" ht="15" customHeight="1">
      <c r="A30" s="22">
        <f t="shared" si="0"/>
        <v>30</v>
      </c>
      <c r="C30" s="24">
        <v>0</v>
      </c>
      <c r="D30" s="23" t="s">
        <v>178</v>
      </c>
      <c r="E30" s="24">
        <v>0</v>
      </c>
    </row>
    <row r="31" spans="1:5" ht="15" customHeight="1">
      <c r="A31" s="22">
        <f t="shared" si="0"/>
        <v>31</v>
      </c>
      <c r="C31" s="24">
        <v>0</v>
      </c>
      <c r="D31" s="23" t="s">
        <v>179</v>
      </c>
      <c r="E31" s="24">
        <v>0</v>
      </c>
    </row>
    <row r="32" spans="1:5" ht="15" customHeight="1">
      <c r="A32" s="22">
        <f t="shared" si="0"/>
        <v>32</v>
      </c>
      <c r="C32" s="24">
        <v>0</v>
      </c>
      <c r="D32" s="23" t="s">
        <v>180</v>
      </c>
      <c r="E32" s="24">
        <v>0</v>
      </c>
    </row>
    <row r="33" spans="1:5" ht="15" customHeight="1">
      <c r="A33" s="22">
        <f t="shared" si="0"/>
        <v>33</v>
      </c>
      <c r="C33" s="24">
        <v>0</v>
      </c>
      <c r="D33" s="23" t="s">
        <v>181</v>
      </c>
      <c r="E33" s="24">
        <v>0</v>
      </c>
    </row>
    <row r="34" spans="1:5" ht="15" customHeight="1">
      <c r="A34" s="22">
        <f t="shared" si="0"/>
        <v>34</v>
      </c>
      <c r="C34" s="24">
        <v>0</v>
      </c>
      <c r="D34" s="23" t="s">
        <v>182</v>
      </c>
      <c r="E34" s="24">
        <v>0</v>
      </c>
    </row>
    <row r="35" spans="1:5" ht="15" customHeight="1">
      <c r="A35" s="22">
        <f t="shared" si="0"/>
        <v>35</v>
      </c>
      <c r="C35" s="24">
        <v>0</v>
      </c>
      <c r="D35" s="23" t="s">
        <v>183</v>
      </c>
      <c r="E35" s="24">
        <v>0</v>
      </c>
    </row>
    <row r="36" spans="1:5" ht="15" customHeight="1">
      <c r="A36" s="22">
        <f t="shared" si="0"/>
        <v>36</v>
      </c>
      <c r="C36" s="24">
        <v>0</v>
      </c>
      <c r="D36" s="23" t="s">
        <v>184</v>
      </c>
      <c r="E36" s="24">
        <v>0</v>
      </c>
    </row>
    <row r="37" spans="1:5" ht="15" customHeight="1">
      <c r="A37" s="22">
        <f t="shared" si="0"/>
        <v>37</v>
      </c>
      <c r="C37" s="24">
        <v>0</v>
      </c>
      <c r="D37" s="23" t="s">
        <v>185</v>
      </c>
      <c r="E37" s="24">
        <v>0</v>
      </c>
    </row>
    <row r="38" spans="1:5" ht="15" customHeight="1">
      <c r="A38" s="22">
        <f t="shared" si="0"/>
        <v>38</v>
      </c>
      <c r="B38" s="23" t="s">
        <v>59</v>
      </c>
      <c r="C38" s="24">
        <v>7369848.44</v>
      </c>
      <c r="D38" s="23" t="s">
        <v>60</v>
      </c>
      <c r="E38" s="24">
        <v>7369848.44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workbookViewId="0" topLeftCell="A13">
      <selection activeCell="B23" sqref="B23:H26"/>
    </sheetView>
  </sheetViews>
  <sheetFormatPr defaultColWidth="8.16015625" defaultRowHeight="15" customHeight="1"/>
  <cols>
    <col min="1" max="1" width="8.33203125" style="22" customWidth="1"/>
    <col min="2" max="2" width="16.66015625" style="23" customWidth="1"/>
    <col min="3" max="3" width="33.33203125" style="23" customWidth="1"/>
    <col min="4" max="8" width="20" style="24" customWidth="1"/>
    <col min="9" max="16384" width="9.33203125" style="0" customWidth="1"/>
  </cols>
  <sheetData>
    <row r="1" spans="1:8" s="1" customFormat="1" ht="37.5" customHeight="1">
      <c r="A1" s="5" t="s">
        <v>186</v>
      </c>
      <c r="B1" s="6"/>
      <c r="C1" s="6"/>
      <c r="D1" s="6"/>
      <c r="E1" s="6"/>
      <c r="F1" s="6"/>
      <c r="G1" s="6"/>
      <c r="H1" s="6"/>
    </row>
    <row r="2" spans="1:8" s="1" customFormat="1" ht="15" customHeight="1">
      <c r="A2" s="7" t="s">
        <v>1</v>
      </c>
      <c r="B2" s="6"/>
      <c r="C2" s="6"/>
      <c r="D2" s="6"/>
      <c r="E2" s="8"/>
      <c r="F2" s="6"/>
      <c r="G2" s="8" t="s">
        <v>2</v>
      </c>
      <c r="H2" s="8" t="s">
        <v>3</v>
      </c>
    </row>
    <row r="3" spans="1:8" s="1" customFormat="1" ht="15" customHeight="1">
      <c r="A3" s="6" t="s">
        <v>4</v>
      </c>
      <c r="B3" s="6" t="s">
        <v>97</v>
      </c>
      <c r="C3" s="6" t="s">
        <v>98</v>
      </c>
      <c r="D3" s="6" t="s">
        <v>64</v>
      </c>
      <c r="E3" s="6" t="s">
        <v>99</v>
      </c>
      <c r="F3" s="6"/>
      <c r="G3" s="6"/>
      <c r="H3" s="6" t="s">
        <v>100</v>
      </c>
    </row>
    <row r="4" spans="1:8" s="1" customFormat="1" ht="15" customHeight="1">
      <c r="A4" s="6"/>
      <c r="B4" s="6"/>
      <c r="C4" s="6"/>
      <c r="D4" s="6"/>
      <c r="E4" s="6" t="s">
        <v>66</v>
      </c>
      <c r="F4" s="6" t="s">
        <v>187</v>
      </c>
      <c r="G4" s="6" t="s">
        <v>188</v>
      </c>
      <c r="H4" s="6"/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  <c r="H5" s="6" t="s">
        <v>79</v>
      </c>
    </row>
    <row r="6" spans="1:8" ht="15" customHeight="1">
      <c r="A6" s="25">
        <f aca="true" t="shared" si="0" ref="A6:A26">ROW()</f>
        <v>6</v>
      </c>
      <c r="B6" s="23" t="s">
        <v>104</v>
      </c>
      <c r="C6" s="23" t="s">
        <v>105</v>
      </c>
      <c r="D6" s="24">
        <f aca="true" t="shared" si="1" ref="D6:D26">E6+H6</f>
        <v>3618022</v>
      </c>
      <c r="E6" s="24">
        <f aca="true" t="shared" si="2" ref="E6:E26">F6+G6</f>
        <v>1167322</v>
      </c>
      <c r="F6" s="24">
        <v>735655.02</v>
      </c>
      <c r="G6" s="24">
        <v>431666.98</v>
      </c>
      <c r="H6" s="24">
        <v>2450700</v>
      </c>
    </row>
    <row r="7" spans="1:8" ht="15" customHeight="1">
      <c r="A7" s="25">
        <f t="shared" si="0"/>
        <v>7</v>
      </c>
      <c r="B7" s="23" t="s">
        <v>106</v>
      </c>
      <c r="C7" s="23" t="s">
        <v>107</v>
      </c>
      <c r="D7" s="24">
        <f t="shared" si="1"/>
        <v>3618022</v>
      </c>
      <c r="E7" s="24">
        <f t="shared" si="2"/>
        <v>1167322</v>
      </c>
      <c r="F7" s="24">
        <v>735655.02</v>
      </c>
      <c r="G7" s="24">
        <v>431666.98</v>
      </c>
      <c r="H7" s="24">
        <v>2450700</v>
      </c>
    </row>
    <row r="8" spans="1:8" ht="15" customHeight="1">
      <c r="A8" s="25">
        <f t="shared" si="0"/>
        <v>8</v>
      </c>
      <c r="B8" s="23" t="s">
        <v>108</v>
      </c>
      <c r="C8" s="23" t="s">
        <v>109</v>
      </c>
      <c r="D8" s="24">
        <f t="shared" si="1"/>
        <v>1171322</v>
      </c>
      <c r="E8" s="24">
        <f t="shared" si="2"/>
        <v>1167322</v>
      </c>
      <c r="F8" s="24">
        <v>735655.02</v>
      </c>
      <c r="G8" s="24">
        <v>431666.98</v>
      </c>
      <c r="H8" s="24">
        <v>4000</v>
      </c>
    </row>
    <row r="9" spans="1:8" ht="15" customHeight="1">
      <c r="A9" s="25">
        <f t="shared" si="0"/>
        <v>9</v>
      </c>
      <c r="B9" s="23" t="s">
        <v>110</v>
      </c>
      <c r="C9" s="23" t="s">
        <v>111</v>
      </c>
      <c r="D9" s="24">
        <f t="shared" si="1"/>
        <v>2446700</v>
      </c>
      <c r="E9" s="24">
        <f t="shared" si="2"/>
        <v>0</v>
      </c>
      <c r="F9" s="24">
        <v>0</v>
      </c>
      <c r="G9" s="24">
        <v>0</v>
      </c>
      <c r="H9" s="24">
        <v>2446700</v>
      </c>
    </row>
    <row r="10" spans="1:8" ht="15" customHeight="1">
      <c r="A10" s="25">
        <f t="shared" si="0"/>
        <v>10</v>
      </c>
      <c r="B10" s="23" t="s">
        <v>112</v>
      </c>
      <c r="C10" s="23" t="s">
        <v>113</v>
      </c>
      <c r="D10" s="24">
        <f t="shared" si="1"/>
        <v>185133.57</v>
      </c>
      <c r="E10" s="24">
        <f t="shared" si="2"/>
        <v>185133.57</v>
      </c>
      <c r="F10" s="24">
        <v>170571.28</v>
      </c>
      <c r="G10" s="24">
        <v>14562.29</v>
      </c>
      <c r="H10" s="24">
        <v>0</v>
      </c>
    </row>
    <row r="11" spans="1:8" ht="15" customHeight="1">
      <c r="A11" s="25">
        <f t="shared" si="0"/>
        <v>11</v>
      </c>
      <c r="B11" s="23" t="s">
        <v>114</v>
      </c>
      <c r="C11" s="23" t="s">
        <v>115</v>
      </c>
      <c r="D11" s="24">
        <f t="shared" si="1"/>
        <v>0</v>
      </c>
      <c r="E11" s="24">
        <f t="shared" si="2"/>
        <v>0</v>
      </c>
      <c r="F11" s="24">
        <v>0</v>
      </c>
      <c r="G11" s="24">
        <v>0</v>
      </c>
      <c r="H11" s="24">
        <v>0</v>
      </c>
    </row>
    <row r="12" spans="1:8" ht="15" customHeight="1">
      <c r="A12" s="25">
        <f t="shared" si="0"/>
        <v>12</v>
      </c>
      <c r="B12" s="23" t="s">
        <v>116</v>
      </c>
      <c r="C12" s="23" t="s">
        <v>117</v>
      </c>
      <c r="D12" s="24">
        <f t="shared" si="1"/>
        <v>0</v>
      </c>
      <c r="E12" s="24">
        <f t="shared" si="2"/>
        <v>0</v>
      </c>
      <c r="F12" s="24">
        <v>0</v>
      </c>
      <c r="G12" s="24">
        <v>0</v>
      </c>
      <c r="H12" s="24">
        <v>0</v>
      </c>
    </row>
    <row r="13" spans="1:8" ht="15" customHeight="1">
      <c r="A13" s="25">
        <f t="shared" si="0"/>
        <v>13</v>
      </c>
      <c r="B13" s="23" t="s">
        <v>118</v>
      </c>
      <c r="C13" s="23" t="s">
        <v>119</v>
      </c>
      <c r="D13" s="24">
        <f t="shared" si="1"/>
        <v>185133.57</v>
      </c>
      <c r="E13" s="24">
        <f t="shared" si="2"/>
        <v>185133.57</v>
      </c>
      <c r="F13" s="24">
        <v>170571.28</v>
      </c>
      <c r="G13" s="24">
        <v>14562.29</v>
      </c>
      <c r="H13" s="24">
        <v>0</v>
      </c>
    </row>
    <row r="14" spans="1:8" ht="15" customHeight="1">
      <c r="A14" s="25">
        <f t="shared" si="0"/>
        <v>14</v>
      </c>
      <c r="B14" s="23" t="s">
        <v>120</v>
      </c>
      <c r="C14" s="23" t="s">
        <v>121</v>
      </c>
      <c r="D14" s="24">
        <f t="shared" si="1"/>
        <v>77676.93</v>
      </c>
      <c r="E14" s="24">
        <f t="shared" si="2"/>
        <v>77676.93</v>
      </c>
      <c r="F14" s="24">
        <v>63114.64</v>
      </c>
      <c r="G14" s="24">
        <v>14562.29</v>
      </c>
      <c r="H14" s="24">
        <v>0</v>
      </c>
    </row>
    <row r="15" spans="1:8" ht="15" customHeight="1">
      <c r="A15" s="25">
        <f t="shared" si="0"/>
        <v>15</v>
      </c>
      <c r="B15" s="23" t="s">
        <v>122</v>
      </c>
      <c r="C15" s="23" t="s">
        <v>123</v>
      </c>
      <c r="D15" s="24">
        <f t="shared" si="1"/>
        <v>107456.64</v>
      </c>
      <c r="E15" s="24">
        <f t="shared" si="2"/>
        <v>107456.64</v>
      </c>
      <c r="F15" s="24">
        <v>107456.64</v>
      </c>
      <c r="G15" s="24">
        <v>0</v>
      </c>
      <c r="H15" s="24">
        <v>0</v>
      </c>
    </row>
    <row r="16" spans="1:8" ht="15" customHeight="1">
      <c r="A16" s="25">
        <f t="shared" si="0"/>
        <v>16</v>
      </c>
      <c r="B16" s="23" t="s">
        <v>124</v>
      </c>
      <c r="C16" s="23" t="s">
        <v>125</v>
      </c>
      <c r="D16" s="24">
        <f t="shared" si="1"/>
        <v>150100.39</v>
      </c>
      <c r="E16" s="24">
        <f t="shared" si="2"/>
        <v>150100.39</v>
      </c>
      <c r="F16" s="24">
        <v>150100.39</v>
      </c>
      <c r="G16" s="24">
        <v>0</v>
      </c>
      <c r="H16" s="24">
        <v>0</v>
      </c>
    </row>
    <row r="17" spans="1:8" ht="15" customHeight="1">
      <c r="A17" s="25">
        <f t="shared" si="0"/>
        <v>17</v>
      </c>
      <c r="B17" s="23" t="s">
        <v>126</v>
      </c>
      <c r="C17" s="23" t="s">
        <v>127</v>
      </c>
      <c r="D17" s="24">
        <f t="shared" si="1"/>
        <v>150100.39</v>
      </c>
      <c r="E17" s="24">
        <f t="shared" si="2"/>
        <v>150100.39</v>
      </c>
      <c r="F17" s="24">
        <v>150100.39</v>
      </c>
      <c r="G17" s="24">
        <v>0</v>
      </c>
      <c r="H17" s="24">
        <v>0</v>
      </c>
    </row>
    <row r="18" spans="1:8" ht="15" customHeight="1">
      <c r="A18" s="25">
        <f t="shared" si="0"/>
        <v>18</v>
      </c>
      <c r="B18" s="23" t="s">
        <v>128</v>
      </c>
      <c r="C18" s="23" t="s">
        <v>129</v>
      </c>
      <c r="D18" s="24">
        <f t="shared" si="1"/>
        <v>52049.31</v>
      </c>
      <c r="E18" s="24">
        <f t="shared" si="2"/>
        <v>52049.31</v>
      </c>
      <c r="F18" s="24">
        <v>52049.31</v>
      </c>
      <c r="G18" s="24">
        <v>0</v>
      </c>
      <c r="H18" s="24">
        <v>0</v>
      </c>
    </row>
    <row r="19" spans="1:8" ht="15" customHeight="1">
      <c r="A19" s="25">
        <f t="shared" si="0"/>
        <v>19</v>
      </c>
      <c r="B19" s="23" t="s">
        <v>130</v>
      </c>
      <c r="C19" s="23" t="s">
        <v>131</v>
      </c>
      <c r="D19" s="24">
        <f t="shared" si="1"/>
        <v>98051.08</v>
      </c>
      <c r="E19" s="24">
        <f t="shared" si="2"/>
        <v>98051.08</v>
      </c>
      <c r="F19" s="24">
        <v>98051.08</v>
      </c>
      <c r="G19" s="24">
        <v>0</v>
      </c>
      <c r="H19" s="24">
        <v>0</v>
      </c>
    </row>
    <row r="20" spans="1:8" ht="15" customHeight="1">
      <c r="A20" s="25">
        <f t="shared" si="0"/>
        <v>20</v>
      </c>
      <c r="B20" s="23" t="s">
        <v>132</v>
      </c>
      <c r="C20" s="23" t="s">
        <v>133</v>
      </c>
      <c r="D20" s="24">
        <f t="shared" si="1"/>
        <v>2286000</v>
      </c>
      <c r="E20" s="24">
        <f t="shared" si="2"/>
        <v>0</v>
      </c>
      <c r="F20" s="24">
        <v>0</v>
      </c>
      <c r="G20" s="24">
        <v>0</v>
      </c>
      <c r="H20" s="24">
        <v>2286000</v>
      </c>
    </row>
    <row r="21" spans="1:8" ht="15" customHeight="1">
      <c r="A21" s="25">
        <f t="shared" si="0"/>
        <v>21</v>
      </c>
      <c r="B21" s="23" t="s">
        <v>134</v>
      </c>
      <c r="C21" s="23" t="s">
        <v>135</v>
      </c>
      <c r="D21" s="24">
        <f t="shared" si="1"/>
        <v>2286000</v>
      </c>
      <c r="E21" s="24">
        <f t="shared" si="2"/>
        <v>0</v>
      </c>
      <c r="F21" s="24">
        <v>0</v>
      </c>
      <c r="G21" s="24">
        <v>0</v>
      </c>
      <c r="H21" s="24">
        <v>2286000</v>
      </c>
    </row>
    <row r="22" spans="1:8" ht="15" customHeight="1">
      <c r="A22" s="25">
        <f t="shared" si="0"/>
        <v>22</v>
      </c>
      <c r="B22" s="23" t="s">
        <v>136</v>
      </c>
      <c r="C22" s="23" t="s">
        <v>137</v>
      </c>
      <c r="D22" s="24">
        <f t="shared" si="1"/>
        <v>2286000</v>
      </c>
      <c r="E22" s="24">
        <f t="shared" si="2"/>
        <v>0</v>
      </c>
      <c r="F22" s="24">
        <v>0</v>
      </c>
      <c r="G22" s="24">
        <v>0</v>
      </c>
      <c r="H22" s="24">
        <v>2286000</v>
      </c>
    </row>
    <row r="23" spans="1:8" ht="15" customHeight="1">
      <c r="A23" s="25">
        <f t="shared" si="0"/>
        <v>23</v>
      </c>
      <c r="B23" s="23" t="s">
        <v>142</v>
      </c>
      <c r="C23" s="23" t="s">
        <v>143</v>
      </c>
      <c r="D23" s="24">
        <f t="shared" si="1"/>
        <v>80592.48</v>
      </c>
      <c r="E23" s="24">
        <f t="shared" si="2"/>
        <v>80592.48</v>
      </c>
      <c r="F23" s="24">
        <v>80592.48</v>
      </c>
      <c r="G23" s="24">
        <v>0</v>
      </c>
      <c r="H23" s="24">
        <v>0</v>
      </c>
    </row>
    <row r="24" spans="1:8" ht="15" customHeight="1">
      <c r="A24" s="25">
        <f t="shared" si="0"/>
        <v>24</v>
      </c>
      <c r="B24" s="23" t="s">
        <v>144</v>
      </c>
      <c r="C24" s="23" t="s">
        <v>145</v>
      </c>
      <c r="D24" s="24">
        <f t="shared" si="1"/>
        <v>80592.48</v>
      </c>
      <c r="E24" s="24">
        <f t="shared" si="2"/>
        <v>80592.48</v>
      </c>
      <c r="F24" s="24">
        <v>80592.48</v>
      </c>
      <c r="G24" s="24">
        <v>0</v>
      </c>
      <c r="H24" s="24">
        <v>0</v>
      </c>
    </row>
    <row r="25" spans="1:8" ht="15" customHeight="1">
      <c r="A25" s="25">
        <f t="shared" si="0"/>
        <v>25</v>
      </c>
      <c r="B25" s="23" t="s">
        <v>146</v>
      </c>
      <c r="C25" s="23" t="s">
        <v>147</v>
      </c>
      <c r="D25" s="24">
        <f t="shared" si="1"/>
        <v>80592.48</v>
      </c>
      <c r="E25" s="24">
        <f t="shared" si="2"/>
        <v>80592.48</v>
      </c>
      <c r="F25" s="24">
        <v>80592.48</v>
      </c>
      <c r="G25" s="24">
        <v>0</v>
      </c>
      <c r="H25" s="24">
        <v>0</v>
      </c>
    </row>
    <row r="26" spans="1:8" ht="15" customHeight="1">
      <c r="A26" s="25">
        <f t="shared" si="0"/>
        <v>26</v>
      </c>
      <c r="C26" s="23" t="s">
        <v>64</v>
      </c>
      <c r="D26" s="24">
        <f t="shared" si="1"/>
        <v>6319848.4399999995</v>
      </c>
      <c r="E26" s="24">
        <f t="shared" si="2"/>
        <v>1583148.44</v>
      </c>
      <c r="F26" s="24">
        <v>1136919.17</v>
      </c>
      <c r="G26" s="24">
        <v>446229.27</v>
      </c>
      <c r="H26" s="24">
        <v>4736700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B25" sqref="B25:F36"/>
    </sheetView>
  </sheetViews>
  <sheetFormatPr defaultColWidth="8.16015625" defaultRowHeight="15" customHeight="1"/>
  <cols>
    <col min="1" max="1" width="8.33203125" style="22" customWidth="1"/>
    <col min="2" max="2" width="16.66015625" style="23" customWidth="1"/>
    <col min="3" max="3" width="33.33203125" style="23" customWidth="1"/>
    <col min="4" max="6" width="20" style="24" customWidth="1"/>
    <col min="7" max="16384" width="9.33203125" style="0" customWidth="1"/>
  </cols>
  <sheetData>
    <row r="1" spans="1:6" s="1" customFormat="1" ht="37.5" customHeight="1">
      <c r="A1" s="5" t="s">
        <v>189</v>
      </c>
      <c r="B1" s="6"/>
      <c r="C1" s="6"/>
      <c r="D1" s="6"/>
      <c r="E1" s="6"/>
      <c r="F1" s="6"/>
    </row>
    <row r="2" spans="1:6" s="1" customFormat="1" ht="15" customHeight="1">
      <c r="A2" s="7" t="s">
        <v>1</v>
      </c>
      <c r="B2" s="8"/>
      <c r="C2" s="6"/>
      <c r="D2" s="8"/>
      <c r="E2" s="8" t="s">
        <v>2</v>
      </c>
      <c r="F2" s="8" t="s">
        <v>3</v>
      </c>
    </row>
    <row r="3" spans="1:6" s="1" customFormat="1" ht="15" customHeight="1">
      <c r="A3" s="6" t="s">
        <v>4</v>
      </c>
      <c r="B3" s="6" t="s">
        <v>190</v>
      </c>
      <c r="C3" s="6"/>
      <c r="D3" s="6" t="s">
        <v>191</v>
      </c>
      <c r="E3" s="6"/>
      <c r="F3" s="6"/>
    </row>
    <row r="4" spans="1:6" s="1" customFormat="1" ht="15" customHeight="1">
      <c r="A4" s="6"/>
      <c r="B4" s="6" t="s">
        <v>97</v>
      </c>
      <c r="C4" s="6" t="s">
        <v>98</v>
      </c>
      <c r="D4" s="6" t="s">
        <v>64</v>
      </c>
      <c r="E4" s="6" t="s">
        <v>187</v>
      </c>
      <c r="F4" s="6" t="s">
        <v>188</v>
      </c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</row>
    <row r="6" spans="1:6" ht="15" customHeight="1">
      <c r="A6" s="25">
        <f aca="true" t="shared" si="0" ref="A6:A36">ROW()</f>
        <v>6</v>
      </c>
      <c r="B6" s="23" t="s">
        <v>192</v>
      </c>
      <c r="C6" s="23" t="s">
        <v>193</v>
      </c>
      <c r="D6" s="24">
        <v>1071884.53</v>
      </c>
      <c r="E6" s="24">
        <v>1071884.53</v>
      </c>
      <c r="F6" s="24">
        <v>0</v>
      </c>
    </row>
    <row r="7" spans="1:6" ht="15" customHeight="1">
      <c r="A7" s="25">
        <f t="shared" si="0"/>
        <v>7</v>
      </c>
      <c r="B7" s="23" t="s">
        <v>194</v>
      </c>
      <c r="C7" s="23" t="s">
        <v>195</v>
      </c>
      <c r="D7" s="24">
        <v>336816</v>
      </c>
      <c r="E7" s="24">
        <v>336816</v>
      </c>
      <c r="F7" s="24">
        <v>0</v>
      </c>
    </row>
    <row r="8" spans="1:6" ht="15" customHeight="1">
      <c r="A8" s="25">
        <f t="shared" si="0"/>
        <v>8</v>
      </c>
      <c r="B8" s="23" t="s">
        <v>196</v>
      </c>
      <c r="C8" s="23" t="s">
        <v>197</v>
      </c>
      <c r="D8" s="24">
        <v>365493</v>
      </c>
      <c r="E8" s="24">
        <v>365493</v>
      </c>
      <c r="F8" s="24">
        <v>0</v>
      </c>
    </row>
    <row r="9" spans="1:6" ht="15" customHeight="1">
      <c r="A9" s="25">
        <f t="shared" si="0"/>
        <v>9</v>
      </c>
      <c r="B9" s="23" t="s">
        <v>198</v>
      </c>
      <c r="C9" s="23" t="s">
        <v>199</v>
      </c>
      <c r="D9" s="24">
        <v>28068</v>
      </c>
      <c r="E9" s="24">
        <v>28068</v>
      </c>
      <c r="F9" s="24">
        <v>0</v>
      </c>
    </row>
    <row r="10" spans="1:6" ht="15" customHeight="1">
      <c r="A10" s="25">
        <f t="shared" si="0"/>
        <v>10</v>
      </c>
      <c r="B10" s="23" t="s">
        <v>200</v>
      </c>
      <c r="C10" s="23" t="s">
        <v>201</v>
      </c>
      <c r="D10" s="24">
        <v>107456.64</v>
      </c>
      <c r="E10" s="24">
        <v>107456.64</v>
      </c>
      <c r="F10" s="24">
        <v>0</v>
      </c>
    </row>
    <row r="11" spans="1:6" ht="15" customHeight="1">
      <c r="A11" s="25">
        <f t="shared" si="0"/>
        <v>11</v>
      </c>
      <c r="B11" s="23" t="s">
        <v>202</v>
      </c>
      <c r="C11" s="23" t="s">
        <v>203</v>
      </c>
      <c r="D11" s="24">
        <v>52049.31</v>
      </c>
      <c r="E11" s="24">
        <v>52049.31</v>
      </c>
      <c r="F11" s="24">
        <v>0</v>
      </c>
    </row>
    <row r="12" spans="1:6" ht="15" customHeight="1">
      <c r="A12" s="25">
        <f t="shared" si="0"/>
        <v>12</v>
      </c>
      <c r="B12" s="23" t="s">
        <v>204</v>
      </c>
      <c r="C12" s="23" t="s">
        <v>205</v>
      </c>
      <c r="D12" s="24">
        <v>98051.08</v>
      </c>
      <c r="E12" s="24">
        <v>98051.08</v>
      </c>
      <c r="F12" s="24">
        <v>0</v>
      </c>
    </row>
    <row r="13" spans="1:6" ht="15" customHeight="1">
      <c r="A13" s="25">
        <f t="shared" si="0"/>
        <v>13</v>
      </c>
      <c r="B13" s="23" t="s">
        <v>206</v>
      </c>
      <c r="C13" s="23" t="s">
        <v>207</v>
      </c>
      <c r="D13" s="24">
        <v>3358.02</v>
      </c>
      <c r="E13" s="24">
        <v>3358.02</v>
      </c>
      <c r="F13" s="24">
        <v>0</v>
      </c>
    </row>
    <row r="14" spans="1:6" ht="15" customHeight="1">
      <c r="A14" s="25">
        <f t="shared" si="0"/>
        <v>14</v>
      </c>
      <c r="B14" s="23" t="s">
        <v>208</v>
      </c>
      <c r="C14" s="23" t="s">
        <v>147</v>
      </c>
      <c r="D14" s="24">
        <v>80592.48</v>
      </c>
      <c r="E14" s="24">
        <v>80592.48</v>
      </c>
      <c r="F14" s="24">
        <v>0</v>
      </c>
    </row>
    <row r="15" spans="1:6" ht="15" customHeight="1">
      <c r="A15" s="25">
        <f t="shared" si="0"/>
        <v>15</v>
      </c>
      <c r="B15" s="23" t="s">
        <v>209</v>
      </c>
      <c r="C15" s="23" t="s">
        <v>210</v>
      </c>
      <c r="D15" s="24">
        <v>445329.27</v>
      </c>
      <c r="E15" s="24">
        <v>0</v>
      </c>
      <c r="F15" s="24">
        <v>445329.27</v>
      </c>
    </row>
    <row r="16" spans="1:6" ht="15" customHeight="1">
      <c r="A16" s="25">
        <f t="shared" si="0"/>
        <v>16</v>
      </c>
      <c r="B16" s="23" t="s">
        <v>211</v>
      </c>
      <c r="C16" s="23" t="s">
        <v>212</v>
      </c>
      <c r="D16" s="24">
        <v>7200</v>
      </c>
      <c r="E16" s="24">
        <v>0</v>
      </c>
      <c r="F16" s="24">
        <v>7200</v>
      </c>
    </row>
    <row r="17" spans="1:6" ht="15" customHeight="1">
      <c r="A17" s="25">
        <f t="shared" si="0"/>
        <v>17</v>
      </c>
      <c r="B17" s="23" t="s">
        <v>213</v>
      </c>
      <c r="C17" s="23" t="s">
        <v>214</v>
      </c>
      <c r="D17" s="24">
        <v>675</v>
      </c>
      <c r="E17" s="24">
        <v>0</v>
      </c>
      <c r="F17" s="24">
        <v>675</v>
      </c>
    </row>
    <row r="18" spans="1:6" ht="15" customHeight="1">
      <c r="A18" s="25">
        <f t="shared" si="0"/>
        <v>18</v>
      </c>
      <c r="B18" s="23" t="s">
        <v>215</v>
      </c>
      <c r="C18" s="23" t="s">
        <v>216</v>
      </c>
      <c r="D18" s="24">
        <v>2250</v>
      </c>
      <c r="E18" s="24">
        <v>0</v>
      </c>
      <c r="F18" s="24">
        <v>2250</v>
      </c>
    </row>
    <row r="19" spans="1:6" ht="15" customHeight="1">
      <c r="A19" s="25">
        <f t="shared" si="0"/>
        <v>19</v>
      </c>
      <c r="B19" s="23" t="s">
        <v>217</v>
      </c>
      <c r="C19" s="23" t="s">
        <v>218</v>
      </c>
      <c r="D19" s="24">
        <v>2250</v>
      </c>
      <c r="E19" s="24">
        <v>0</v>
      </c>
      <c r="F19" s="24">
        <v>2250</v>
      </c>
    </row>
    <row r="20" spans="1:6" ht="15" customHeight="1">
      <c r="A20" s="25">
        <f t="shared" si="0"/>
        <v>20</v>
      </c>
      <c r="B20" s="23" t="s">
        <v>219</v>
      </c>
      <c r="C20" s="23" t="s">
        <v>220</v>
      </c>
      <c r="D20" s="24">
        <v>300000</v>
      </c>
      <c r="E20" s="24">
        <v>0</v>
      </c>
      <c r="F20" s="24">
        <v>300000</v>
      </c>
    </row>
    <row r="21" spans="1:6" ht="15" customHeight="1">
      <c r="A21" s="25">
        <f t="shared" si="0"/>
        <v>21</v>
      </c>
      <c r="B21" s="23" t="s">
        <v>221</v>
      </c>
      <c r="C21" s="23" t="s">
        <v>222</v>
      </c>
      <c r="D21" s="24">
        <v>6750</v>
      </c>
      <c r="E21" s="24">
        <v>0</v>
      </c>
      <c r="F21" s="24">
        <v>6750</v>
      </c>
    </row>
    <row r="22" spans="1:6" ht="15" customHeight="1">
      <c r="A22" s="25">
        <f t="shared" si="0"/>
        <v>22</v>
      </c>
      <c r="B22" s="23" t="s">
        <v>223</v>
      </c>
      <c r="C22" s="23" t="s">
        <v>224</v>
      </c>
      <c r="D22" s="24">
        <v>2400</v>
      </c>
      <c r="E22" s="24">
        <v>0</v>
      </c>
      <c r="F22" s="24">
        <v>2400</v>
      </c>
    </row>
    <row r="23" spans="1:6" ht="15" customHeight="1">
      <c r="A23" s="25">
        <f t="shared" si="0"/>
        <v>23</v>
      </c>
      <c r="B23" s="23" t="s">
        <v>225</v>
      </c>
      <c r="C23" s="23" t="s">
        <v>226</v>
      </c>
      <c r="D23" s="24">
        <v>1700</v>
      </c>
      <c r="E23" s="24">
        <v>0</v>
      </c>
      <c r="F23" s="24">
        <v>1700</v>
      </c>
    </row>
    <row r="24" spans="1:6" ht="15" customHeight="1">
      <c r="A24" s="25">
        <f t="shared" si="0"/>
        <v>24</v>
      </c>
      <c r="B24" s="23" t="s">
        <v>227</v>
      </c>
      <c r="C24" s="23" t="s">
        <v>228</v>
      </c>
      <c r="D24" s="24">
        <v>452</v>
      </c>
      <c r="E24" s="24">
        <v>0</v>
      </c>
      <c r="F24" s="24">
        <v>452</v>
      </c>
    </row>
    <row r="25" spans="1:6" ht="15" customHeight="1">
      <c r="A25" s="25">
        <f t="shared" si="0"/>
        <v>25</v>
      </c>
      <c r="B25" s="23" t="s">
        <v>229</v>
      </c>
      <c r="C25" s="23" t="s">
        <v>230</v>
      </c>
      <c r="D25" s="24">
        <v>13432.08</v>
      </c>
      <c r="E25" s="24">
        <v>0</v>
      </c>
      <c r="F25" s="24">
        <v>13432.08</v>
      </c>
    </row>
    <row r="26" spans="1:6" ht="15" customHeight="1">
      <c r="A26" s="25">
        <f t="shared" si="0"/>
        <v>26</v>
      </c>
      <c r="B26" s="23" t="s">
        <v>231</v>
      </c>
      <c r="C26" s="23" t="s">
        <v>232</v>
      </c>
      <c r="D26" s="24">
        <v>8420.4</v>
      </c>
      <c r="E26" s="24">
        <v>0</v>
      </c>
      <c r="F26" s="24">
        <v>8420.4</v>
      </c>
    </row>
    <row r="27" spans="1:6" ht="15" customHeight="1">
      <c r="A27" s="25">
        <f t="shared" si="0"/>
        <v>27</v>
      </c>
      <c r="B27" s="23" t="s">
        <v>233</v>
      </c>
      <c r="C27" s="23" t="s">
        <v>234</v>
      </c>
      <c r="D27" s="24">
        <v>6000</v>
      </c>
      <c r="E27" s="24">
        <v>0</v>
      </c>
      <c r="F27" s="24">
        <v>6000</v>
      </c>
    </row>
    <row r="28" spans="1:6" ht="15" customHeight="1">
      <c r="A28" s="25">
        <f t="shared" si="0"/>
        <v>28</v>
      </c>
      <c r="B28" s="23" t="s">
        <v>235</v>
      </c>
      <c r="C28" s="23" t="s">
        <v>236</v>
      </c>
      <c r="D28" s="24">
        <v>78000</v>
      </c>
      <c r="E28" s="24">
        <v>0</v>
      </c>
      <c r="F28" s="24">
        <v>78000</v>
      </c>
    </row>
    <row r="29" spans="1:6" ht="15" customHeight="1">
      <c r="A29" s="25">
        <f t="shared" si="0"/>
        <v>29</v>
      </c>
      <c r="B29" s="23" t="s">
        <v>237</v>
      </c>
      <c r="C29" s="23" t="s">
        <v>238</v>
      </c>
      <c r="D29" s="24">
        <v>15799.79</v>
      </c>
      <c r="E29" s="24">
        <v>0</v>
      </c>
      <c r="F29" s="24">
        <v>15799.79</v>
      </c>
    </row>
    <row r="30" spans="1:6" ht="15" customHeight="1">
      <c r="A30" s="25">
        <f t="shared" si="0"/>
        <v>30</v>
      </c>
      <c r="B30" s="23" t="s">
        <v>239</v>
      </c>
      <c r="C30" s="23" t="s">
        <v>240</v>
      </c>
      <c r="D30" s="24">
        <v>65034.64</v>
      </c>
      <c r="E30" s="24">
        <v>65034.64</v>
      </c>
      <c r="F30" s="24">
        <v>0</v>
      </c>
    </row>
    <row r="31" spans="1:6" ht="15" customHeight="1">
      <c r="A31" s="25">
        <f t="shared" si="0"/>
        <v>31</v>
      </c>
      <c r="B31" s="23" t="s">
        <v>241</v>
      </c>
      <c r="C31" s="23" t="s">
        <v>242</v>
      </c>
      <c r="D31" s="24">
        <v>63114.64</v>
      </c>
      <c r="E31" s="24">
        <v>63114.64</v>
      </c>
      <c r="F31" s="24">
        <v>0</v>
      </c>
    </row>
    <row r="32" spans="1:6" ht="15" customHeight="1">
      <c r="A32" s="25">
        <f t="shared" si="0"/>
        <v>32</v>
      </c>
      <c r="B32" s="23" t="s">
        <v>243</v>
      </c>
      <c r="C32" s="23" t="s">
        <v>244</v>
      </c>
      <c r="D32" s="24">
        <v>480</v>
      </c>
      <c r="E32" s="24">
        <v>480</v>
      </c>
      <c r="F32" s="24">
        <v>0</v>
      </c>
    </row>
    <row r="33" spans="1:6" ht="15" customHeight="1">
      <c r="A33" s="25">
        <f t="shared" si="0"/>
        <v>33</v>
      </c>
      <c r="B33" s="23" t="s">
        <v>245</v>
      </c>
      <c r="C33" s="23" t="s">
        <v>246</v>
      </c>
      <c r="D33" s="24">
        <v>1440</v>
      </c>
      <c r="E33" s="24">
        <v>1440</v>
      </c>
      <c r="F33" s="24">
        <v>0</v>
      </c>
    </row>
    <row r="34" spans="1:6" ht="15" customHeight="1">
      <c r="A34" s="25">
        <f t="shared" si="0"/>
        <v>34</v>
      </c>
      <c r="B34" s="23" t="s">
        <v>247</v>
      </c>
      <c r="C34" s="23" t="s">
        <v>248</v>
      </c>
      <c r="D34" s="24">
        <v>900</v>
      </c>
      <c r="E34" s="24">
        <v>0</v>
      </c>
      <c r="F34" s="24">
        <v>900</v>
      </c>
    </row>
    <row r="35" spans="1:6" ht="15" customHeight="1">
      <c r="A35" s="25">
        <f t="shared" si="0"/>
        <v>35</v>
      </c>
      <c r="B35" s="23" t="s">
        <v>249</v>
      </c>
      <c r="C35" s="23" t="s">
        <v>250</v>
      </c>
      <c r="D35" s="24">
        <v>900</v>
      </c>
      <c r="E35" s="24">
        <v>0</v>
      </c>
      <c r="F35" s="24">
        <v>900</v>
      </c>
    </row>
    <row r="36" spans="1:6" ht="15" customHeight="1">
      <c r="A36" s="25">
        <f t="shared" si="0"/>
        <v>36</v>
      </c>
      <c r="C36" s="23" t="s">
        <v>64</v>
      </c>
      <c r="D36" s="24">
        <v>1583148.44</v>
      </c>
      <c r="E36" s="24">
        <v>1136919.17</v>
      </c>
      <c r="F36" s="24">
        <v>446229.27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A6" sqref="A6:F9"/>
    </sheetView>
  </sheetViews>
  <sheetFormatPr defaultColWidth="8.16015625" defaultRowHeight="15" customHeight="1"/>
  <cols>
    <col min="1" max="1" width="8.33203125" style="22" customWidth="1"/>
    <col min="2" max="2" width="20" style="23" customWidth="1"/>
    <col min="3" max="3" width="33.33203125" style="23" customWidth="1"/>
    <col min="4" max="6" width="20" style="24" customWidth="1"/>
    <col min="7" max="16384" width="9.33203125" style="0" customWidth="1"/>
  </cols>
  <sheetData>
    <row r="1" spans="1:6" s="1" customFormat="1" ht="37.5" customHeight="1">
      <c r="A1" s="5" t="s">
        <v>251</v>
      </c>
      <c r="B1" s="6"/>
      <c r="C1" s="6"/>
      <c r="D1" s="6"/>
      <c r="E1" s="6"/>
      <c r="F1" s="6"/>
    </row>
    <row r="2" spans="1:6" s="1" customFormat="1" ht="15" customHeight="1">
      <c r="A2" s="7" t="s">
        <v>1</v>
      </c>
      <c r="B2" s="6"/>
      <c r="C2" s="6"/>
      <c r="D2" s="8"/>
      <c r="E2" s="8" t="s">
        <v>2</v>
      </c>
      <c r="F2" s="8" t="s">
        <v>3</v>
      </c>
    </row>
    <row r="3" spans="1:6" s="1" customFormat="1" ht="15" customHeight="1">
      <c r="A3" s="6" t="s">
        <v>4</v>
      </c>
      <c r="B3" s="6" t="s">
        <v>97</v>
      </c>
      <c r="C3" s="6" t="s">
        <v>98</v>
      </c>
      <c r="D3" s="6" t="s">
        <v>252</v>
      </c>
      <c r="E3" s="6"/>
      <c r="F3" s="6"/>
    </row>
    <row r="4" spans="1:6" s="1" customFormat="1" ht="15" customHeight="1">
      <c r="A4" s="6"/>
      <c r="B4" s="6"/>
      <c r="C4" s="6"/>
      <c r="D4" s="6" t="s">
        <v>64</v>
      </c>
      <c r="E4" s="6" t="s">
        <v>99</v>
      </c>
      <c r="F4" s="6" t="s">
        <v>100</v>
      </c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</row>
    <row r="6" spans="1:6" ht="15" customHeight="1">
      <c r="A6" s="25">
        <f aca="true" t="shared" si="0" ref="A6:A9">ROW()</f>
        <v>6</v>
      </c>
      <c r="B6" s="23" t="s">
        <v>132</v>
      </c>
      <c r="C6" s="23" t="s">
        <v>133</v>
      </c>
      <c r="D6" s="24">
        <v>1050000</v>
      </c>
      <c r="E6" s="24">
        <v>0</v>
      </c>
      <c r="F6" s="24">
        <v>1050000</v>
      </c>
    </row>
    <row r="7" spans="1:6" ht="15" customHeight="1">
      <c r="A7" s="25">
        <f t="shared" si="0"/>
        <v>7</v>
      </c>
      <c r="B7" s="23" t="s">
        <v>138</v>
      </c>
      <c r="C7" s="23" t="s">
        <v>139</v>
      </c>
      <c r="D7" s="24">
        <v>1050000</v>
      </c>
      <c r="E7" s="24">
        <v>0</v>
      </c>
      <c r="F7" s="24">
        <v>1050000</v>
      </c>
    </row>
    <row r="8" spans="1:6" ht="15" customHeight="1">
      <c r="A8" s="25">
        <f t="shared" si="0"/>
        <v>8</v>
      </c>
      <c r="B8" s="23" t="s">
        <v>140</v>
      </c>
      <c r="C8" s="23" t="s">
        <v>141</v>
      </c>
      <c r="D8" s="24">
        <v>1050000</v>
      </c>
      <c r="E8" s="24">
        <v>0</v>
      </c>
      <c r="F8" s="24">
        <v>1050000</v>
      </c>
    </row>
    <row r="9" spans="1:6" ht="15" customHeight="1">
      <c r="A9" s="25">
        <f t="shared" si="0"/>
        <v>9</v>
      </c>
      <c r="C9" s="23" t="s">
        <v>64</v>
      </c>
      <c r="D9" s="24">
        <v>1050000</v>
      </c>
      <c r="E9" s="24">
        <v>0</v>
      </c>
      <c r="F9" s="24">
        <v>1050000</v>
      </c>
    </row>
  </sheetData>
  <sheetProtection/>
  <mergeCells count="6">
    <mergeCell ref="A1:F1"/>
    <mergeCell ref="A2:D2"/>
    <mergeCell ref="D3:F3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253</v>
      </c>
      <c r="B1" s="12"/>
      <c r="C1" s="12"/>
      <c r="D1" s="12"/>
      <c r="E1" s="13"/>
      <c r="F1" s="12"/>
    </row>
    <row r="2" spans="1:6" s="10" customFormat="1" ht="24.75" customHeight="1">
      <c r="A2" s="14" t="s">
        <v>254</v>
      </c>
      <c r="B2" s="15"/>
      <c r="C2" s="16" t="s">
        <v>255</v>
      </c>
      <c r="D2" s="15"/>
      <c r="E2" s="14"/>
      <c r="F2" s="17" t="s">
        <v>3</v>
      </c>
    </row>
    <row r="3" spans="1:6" s="10" customFormat="1" ht="21" customHeight="1">
      <c r="A3" s="18" t="s">
        <v>4</v>
      </c>
      <c r="B3" s="18" t="s">
        <v>256</v>
      </c>
      <c r="C3" s="19"/>
      <c r="D3" s="18" t="s">
        <v>64</v>
      </c>
      <c r="E3" s="18" t="s">
        <v>99</v>
      </c>
      <c r="F3" s="18" t="s">
        <v>100</v>
      </c>
    </row>
    <row r="4" spans="1:6" s="10" customFormat="1" ht="27" customHeight="1">
      <c r="A4" s="18" t="s">
        <v>9</v>
      </c>
      <c r="B4" s="18" t="s">
        <v>257</v>
      </c>
      <c r="C4" s="18" t="s">
        <v>98</v>
      </c>
      <c r="D4" s="19"/>
      <c r="E4" s="19"/>
      <c r="F4" s="18" t="s">
        <v>258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259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3"/>
  <sheetViews>
    <sheetView showZeros="0" tabSelected="1" workbookViewId="0" topLeftCell="A2">
      <selection activeCell="A2" sqref="A2:AF27"/>
    </sheetView>
  </sheetViews>
  <sheetFormatPr defaultColWidth="8.16015625" defaultRowHeight="15" customHeight="1"/>
  <cols>
    <col min="1" max="1" width="8.33203125" style="2" customWidth="1"/>
    <col min="2" max="2" width="44" style="3" customWidth="1"/>
    <col min="3" max="3" width="25" style="3" customWidth="1"/>
    <col min="4" max="32" width="20" style="4" customWidth="1"/>
    <col min="33" max="254" width="9.33203125" style="0" customWidth="1"/>
    <col min="255" max="255" width="9.33203125" style="0" bestFit="1" customWidth="1"/>
  </cols>
  <sheetData>
    <row r="1" spans="1:32" s="1" customFormat="1" ht="37.5" customHeight="1">
      <c r="A1" s="5" t="s">
        <v>260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1" customFormat="1" ht="15" customHeight="1">
      <c r="A2" s="7" t="s">
        <v>1</v>
      </c>
      <c r="B2" s="6"/>
      <c r="C2" s="6"/>
      <c r="D2" s="6"/>
      <c r="E2" s="8"/>
      <c r="F2" s="6"/>
      <c r="G2" s="6"/>
      <c r="H2" s="6"/>
      <c r="I2" s="6"/>
      <c r="J2" s="6"/>
      <c r="K2" s="6"/>
      <c r="L2" s="6"/>
      <c r="M2" s="6"/>
      <c r="N2" s="8"/>
      <c r="O2" s="8"/>
      <c r="P2" s="8"/>
      <c r="Q2" s="8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8" t="s">
        <v>2</v>
      </c>
      <c r="AD2" s="8"/>
      <c r="AE2" s="8" t="s">
        <v>3</v>
      </c>
      <c r="AF2" s="6"/>
    </row>
    <row r="3" spans="1:32" s="1" customFormat="1" ht="15" customHeight="1">
      <c r="A3" s="6" t="s">
        <v>4</v>
      </c>
      <c r="B3" s="6" t="s">
        <v>261</v>
      </c>
      <c r="C3" s="6" t="s">
        <v>262</v>
      </c>
      <c r="D3" s="6" t="s">
        <v>64</v>
      </c>
      <c r="E3" s="6" t="s">
        <v>67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 t="s">
        <v>68</v>
      </c>
      <c r="S3" s="6"/>
      <c r="T3" s="6"/>
      <c r="U3" s="6"/>
      <c r="V3" s="6"/>
      <c r="W3" s="6" t="s">
        <v>69</v>
      </c>
      <c r="X3" s="6"/>
      <c r="Y3" s="6"/>
      <c r="Z3" s="6" t="s">
        <v>263</v>
      </c>
      <c r="AA3" s="6" t="s">
        <v>76</v>
      </c>
      <c r="AB3" s="6"/>
      <c r="AC3" s="6"/>
      <c r="AD3" s="6"/>
      <c r="AE3" s="6"/>
      <c r="AF3" s="6"/>
    </row>
    <row r="4" spans="1:32" s="1" customFormat="1" ht="30" customHeight="1">
      <c r="A4" s="6"/>
      <c r="B4" s="6"/>
      <c r="C4" s="6"/>
      <c r="D4" s="6"/>
      <c r="E4" s="6" t="s">
        <v>66</v>
      </c>
      <c r="F4" s="6" t="s">
        <v>264</v>
      </c>
      <c r="G4" s="6" t="s">
        <v>265</v>
      </c>
      <c r="H4" s="6" t="s">
        <v>266</v>
      </c>
      <c r="I4" s="6" t="s">
        <v>267</v>
      </c>
      <c r="J4" s="6" t="s">
        <v>268</v>
      </c>
      <c r="K4" s="6" t="s">
        <v>269</v>
      </c>
      <c r="L4" s="6" t="s">
        <v>270</v>
      </c>
      <c r="M4" s="6" t="s">
        <v>271</v>
      </c>
      <c r="N4" s="6" t="s">
        <v>272</v>
      </c>
      <c r="O4" s="6" t="s">
        <v>273</v>
      </c>
      <c r="P4" s="6" t="s">
        <v>274</v>
      </c>
      <c r="Q4" s="6" t="s">
        <v>275</v>
      </c>
      <c r="R4" s="6" t="s">
        <v>66</v>
      </c>
      <c r="S4" s="6" t="s">
        <v>276</v>
      </c>
      <c r="T4" s="6" t="s">
        <v>277</v>
      </c>
      <c r="U4" s="6" t="s">
        <v>278</v>
      </c>
      <c r="V4" s="6" t="s">
        <v>279</v>
      </c>
      <c r="W4" s="6" t="s">
        <v>66</v>
      </c>
      <c r="X4" s="6" t="s">
        <v>280</v>
      </c>
      <c r="Y4" s="6" t="s">
        <v>281</v>
      </c>
      <c r="Z4" s="6"/>
      <c r="AA4" s="6" t="s">
        <v>66</v>
      </c>
      <c r="AB4" s="6" t="s">
        <v>282</v>
      </c>
      <c r="AC4" s="6" t="s">
        <v>283</v>
      </c>
      <c r="AD4" s="6" t="s">
        <v>284</v>
      </c>
      <c r="AE4" s="6" t="s">
        <v>285</v>
      </c>
      <c r="AF4" s="6" t="s">
        <v>286</v>
      </c>
    </row>
    <row r="5" spans="1:32" s="1" customFormat="1" ht="15" customHeight="1">
      <c r="A5" s="6" t="s">
        <v>9</v>
      </c>
      <c r="B5" s="6" t="s">
        <v>12</v>
      </c>
      <c r="C5" s="6" t="s">
        <v>13</v>
      </c>
      <c r="D5" s="6" t="s">
        <v>77</v>
      </c>
      <c r="E5" s="6" t="s">
        <v>78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83</v>
      </c>
      <c r="K5" s="6" t="s">
        <v>84</v>
      </c>
      <c r="L5" s="6" t="s">
        <v>85</v>
      </c>
      <c r="M5" s="6" t="s">
        <v>86</v>
      </c>
      <c r="N5" s="6" t="s">
        <v>87</v>
      </c>
      <c r="O5" s="6" t="s">
        <v>88</v>
      </c>
      <c r="P5" s="6" t="s">
        <v>89</v>
      </c>
      <c r="Q5" s="6" t="s">
        <v>90</v>
      </c>
      <c r="R5" s="6" t="s">
        <v>91</v>
      </c>
      <c r="S5" s="6" t="s">
        <v>287</v>
      </c>
      <c r="T5" s="6" t="s">
        <v>288</v>
      </c>
      <c r="U5" s="6" t="s">
        <v>289</v>
      </c>
      <c r="V5" s="6" t="s">
        <v>290</v>
      </c>
      <c r="W5" s="6" t="s">
        <v>291</v>
      </c>
      <c r="X5" s="6" t="s">
        <v>292</v>
      </c>
      <c r="Y5" s="6" t="s">
        <v>293</v>
      </c>
      <c r="Z5" s="6" t="s">
        <v>294</v>
      </c>
      <c r="AA5" s="6" t="s">
        <v>295</v>
      </c>
      <c r="AB5" s="6" t="s">
        <v>296</v>
      </c>
      <c r="AC5" s="6" t="s">
        <v>297</v>
      </c>
      <c r="AD5" s="6" t="s">
        <v>298</v>
      </c>
      <c r="AE5" s="6" t="s">
        <v>299</v>
      </c>
      <c r="AF5" s="6" t="s">
        <v>300</v>
      </c>
    </row>
    <row r="6" spans="1:32" ht="15" customHeight="1">
      <c r="A6" s="2">
        <f aca="true" t="shared" si="0" ref="A6:A34">ROW()</f>
        <v>6</v>
      </c>
      <c r="B6" s="3" t="s">
        <v>64</v>
      </c>
      <c r="C6" s="3"/>
      <c r="D6" s="4">
        <f aca="true" t="shared" si="1" ref="D6:D34">E6+R6+W6+Z6+AA6</f>
        <v>12152</v>
      </c>
      <c r="E6" s="4">
        <f aca="true" t="shared" si="2" ref="E6:E34">F6+G6+H6+I6+J6+K6+L6+M6+N6+O6+P6+Q6</f>
        <v>12152</v>
      </c>
      <c r="F6" s="4">
        <v>0</v>
      </c>
      <c r="G6" s="4">
        <v>0</v>
      </c>
      <c r="H6" s="4">
        <v>12152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aca="true" t="shared" si="3" ref="R6:R34">S6+T6+U6+V6</f>
        <v>0</v>
      </c>
      <c r="S6" s="4"/>
      <c r="T6" s="4">
        <v>0</v>
      </c>
      <c r="U6" s="4">
        <v>0</v>
      </c>
      <c r="V6" s="4">
        <v>0</v>
      </c>
      <c r="W6" s="4">
        <f aca="true" t="shared" si="4" ref="W6:W34">X6+Y6</f>
        <v>0</v>
      </c>
      <c r="X6" s="4">
        <v>0</v>
      </c>
      <c r="Y6" s="4">
        <v>0</v>
      </c>
      <c r="Z6" s="4">
        <v>0</v>
      </c>
      <c r="AA6" s="4">
        <f aca="true" t="shared" si="5" ref="AA6:AA34">AB6+AC6+AD6+AE6+AF6</f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ht="15" customHeight="1">
      <c r="A7" s="2">
        <f t="shared" si="0"/>
        <v>7</v>
      </c>
      <c r="B7" s="3" t="s">
        <v>301</v>
      </c>
      <c r="C7" s="3"/>
      <c r="D7" s="4">
        <f t="shared" si="1"/>
        <v>10452</v>
      </c>
      <c r="E7" s="4">
        <f t="shared" si="2"/>
        <v>10452</v>
      </c>
      <c r="F7" s="4">
        <v>0</v>
      </c>
      <c r="G7" s="4">
        <v>0</v>
      </c>
      <c r="H7" s="4">
        <v>10452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3"/>
        <v>0</v>
      </c>
      <c r="S7" s="4"/>
      <c r="T7" s="4">
        <v>0</v>
      </c>
      <c r="U7" s="4">
        <v>0</v>
      </c>
      <c r="V7" s="4">
        <v>0</v>
      </c>
      <c r="W7" s="4">
        <f t="shared" si="4"/>
        <v>0</v>
      </c>
      <c r="X7" s="4">
        <v>0</v>
      </c>
      <c r="Y7" s="4">
        <v>0</v>
      </c>
      <c r="Z7" s="4">
        <v>0</v>
      </c>
      <c r="AA7" s="4">
        <f t="shared" si="5"/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">
        <f t="shared" si="0"/>
        <v>8</v>
      </c>
      <c r="B8" s="3" t="s">
        <v>302</v>
      </c>
      <c r="C8" s="3"/>
      <c r="D8" s="4">
        <f t="shared" si="1"/>
        <v>0</v>
      </c>
      <c r="E8" s="4">
        <f t="shared" si="2"/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3"/>
        <v>0</v>
      </c>
      <c r="S8" s="4"/>
      <c r="T8" s="4">
        <v>0</v>
      </c>
      <c r="U8" s="4">
        <v>0</v>
      </c>
      <c r="V8" s="4">
        <v>0</v>
      </c>
      <c r="W8" s="4">
        <f t="shared" si="4"/>
        <v>0</v>
      </c>
      <c r="X8" s="4">
        <v>0</v>
      </c>
      <c r="Y8" s="4">
        <v>0</v>
      </c>
      <c r="Z8" s="4">
        <v>0</v>
      </c>
      <c r="AA8" s="4">
        <f t="shared" si="5"/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ht="15" customHeight="1">
      <c r="A9" s="2">
        <f t="shared" si="0"/>
        <v>9</v>
      </c>
      <c r="B9" s="3" t="s">
        <v>303</v>
      </c>
      <c r="C9" s="3"/>
      <c r="D9" s="4">
        <f t="shared" si="1"/>
        <v>0</v>
      </c>
      <c r="E9" s="4">
        <f t="shared" si="2"/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3"/>
        <v>0</v>
      </c>
      <c r="S9" s="4"/>
      <c r="T9" s="4">
        <v>0</v>
      </c>
      <c r="U9" s="4">
        <v>0</v>
      </c>
      <c r="V9" s="4">
        <v>0</v>
      </c>
      <c r="W9" s="4">
        <f t="shared" si="4"/>
        <v>0</v>
      </c>
      <c r="X9" s="4">
        <v>0</v>
      </c>
      <c r="Y9" s="4">
        <v>0</v>
      </c>
      <c r="Z9" s="4">
        <v>0</v>
      </c>
      <c r="AA9" s="4">
        <f t="shared" si="5"/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">
        <f t="shared" si="0"/>
        <v>10</v>
      </c>
      <c r="B10" s="3"/>
      <c r="C10" s="3" t="s">
        <v>188</v>
      </c>
      <c r="D10" s="4">
        <f t="shared" si="1"/>
        <v>0</v>
      </c>
      <c r="E10" s="4">
        <f t="shared" si="2"/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3"/>
        <v>0</v>
      </c>
      <c r="S10" s="4"/>
      <c r="T10" s="4">
        <v>0</v>
      </c>
      <c r="U10" s="4">
        <v>0</v>
      </c>
      <c r="V10" s="4">
        <v>0</v>
      </c>
      <c r="W10" s="4">
        <f t="shared" si="4"/>
        <v>0</v>
      </c>
      <c r="X10" s="4">
        <v>0</v>
      </c>
      <c r="Y10" s="4">
        <v>0</v>
      </c>
      <c r="Z10" s="4">
        <v>0</v>
      </c>
      <c r="AA10" s="4">
        <f t="shared" si="5"/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ht="15" customHeight="1">
      <c r="A11" s="2">
        <f t="shared" si="0"/>
        <v>11</v>
      </c>
      <c r="B11" s="3" t="s">
        <v>304</v>
      </c>
      <c r="C11" s="3"/>
      <c r="D11" s="4">
        <f t="shared" si="1"/>
        <v>0</v>
      </c>
      <c r="E11" s="4">
        <f t="shared" si="2"/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3"/>
        <v>0</v>
      </c>
      <c r="S11" s="4"/>
      <c r="T11" s="4">
        <v>0</v>
      </c>
      <c r="U11" s="4">
        <v>0</v>
      </c>
      <c r="V11" s="4">
        <v>0</v>
      </c>
      <c r="W11" s="4">
        <f t="shared" si="4"/>
        <v>0</v>
      </c>
      <c r="X11" s="4">
        <v>0</v>
      </c>
      <c r="Y11" s="4">
        <v>0</v>
      </c>
      <c r="Z11" s="4">
        <v>0</v>
      </c>
      <c r="AA11" s="4">
        <f t="shared" si="5"/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">
        <f t="shared" si="0"/>
        <v>12</v>
      </c>
      <c r="B12" s="3"/>
      <c r="C12" s="3" t="s">
        <v>188</v>
      </c>
      <c r="D12" s="4">
        <f t="shared" si="1"/>
        <v>0</v>
      </c>
      <c r="E12" s="4">
        <f t="shared" si="2"/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3"/>
        <v>0</v>
      </c>
      <c r="S12" s="4"/>
      <c r="T12" s="4">
        <v>0</v>
      </c>
      <c r="U12" s="4">
        <v>0</v>
      </c>
      <c r="V12" s="4">
        <v>0</v>
      </c>
      <c r="W12" s="4">
        <f t="shared" si="4"/>
        <v>0</v>
      </c>
      <c r="X12" s="4">
        <v>0</v>
      </c>
      <c r="Y12" s="4">
        <v>0</v>
      </c>
      <c r="Z12" s="4">
        <v>0</v>
      </c>
      <c r="AA12" s="4">
        <f t="shared" si="5"/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15" customHeight="1">
      <c r="A13" s="2">
        <f t="shared" si="0"/>
        <v>13</v>
      </c>
      <c r="B13" s="3" t="s">
        <v>305</v>
      </c>
      <c r="C13" s="3"/>
      <c r="D13" s="4">
        <f t="shared" si="1"/>
        <v>10000</v>
      </c>
      <c r="E13" s="4">
        <f t="shared" si="2"/>
        <v>10000</v>
      </c>
      <c r="F13" s="4">
        <v>0</v>
      </c>
      <c r="G13" s="4">
        <v>0</v>
      </c>
      <c r="H13" s="4">
        <v>10000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3"/>
        <v>0</v>
      </c>
      <c r="S13" s="4"/>
      <c r="T13" s="4">
        <v>0</v>
      </c>
      <c r="U13" s="4">
        <v>0</v>
      </c>
      <c r="V13" s="4">
        <v>0</v>
      </c>
      <c r="W13" s="4">
        <f t="shared" si="4"/>
        <v>0</v>
      </c>
      <c r="X13" s="4">
        <v>0</v>
      </c>
      <c r="Y13" s="4">
        <v>0</v>
      </c>
      <c r="Z13" s="4">
        <v>0</v>
      </c>
      <c r="AA13" s="4">
        <f t="shared" si="5"/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">
        <f t="shared" si="0"/>
        <v>14</v>
      </c>
      <c r="B14" s="3" t="s">
        <v>306</v>
      </c>
      <c r="C14" s="3"/>
      <c r="D14" s="4">
        <f t="shared" si="1"/>
        <v>0</v>
      </c>
      <c r="E14" s="4">
        <f t="shared" si="2"/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3"/>
        <v>0</v>
      </c>
      <c r="S14" s="4"/>
      <c r="T14" s="4">
        <v>0</v>
      </c>
      <c r="U14" s="4">
        <v>0</v>
      </c>
      <c r="V14" s="4">
        <v>0</v>
      </c>
      <c r="W14" s="4">
        <f t="shared" si="4"/>
        <v>0</v>
      </c>
      <c r="X14" s="4">
        <v>0</v>
      </c>
      <c r="Y14" s="4">
        <v>0</v>
      </c>
      <c r="Z14" s="4">
        <v>0</v>
      </c>
      <c r="AA14" s="4">
        <f t="shared" si="5"/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ht="15" customHeight="1">
      <c r="A15" s="2">
        <f t="shared" si="0"/>
        <v>15</v>
      </c>
      <c r="B15" s="3" t="s">
        <v>307</v>
      </c>
      <c r="C15" s="3"/>
      <c r="D15" s="4">
        <f t="shared" si="1"/>
        <v>10000</v>
      </c>
      <c r="E15" s="4">
        <f t="shared" si="2"/>
        <v>10000</v>
      </c>
      <c r="F15" s="4">
        <v>0</v>
      </c>
      <c r="G15" s="4">
        <v>0</v>
      </c>
      <c r="H15" s="4">
        <v>10000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3"/>
        <v>0</v>
      </c>
      <c r="S15" s="4"/>
      <c r="T15" s="4">
        <v>0</v>
      </c>
      <c r="U15" s="4">
        <v>0</v>
      </c>
      <c r="V15" s="4">
        <v>0</v>
      </c>
      <c r="W15" s="4">
        <f t="shared" si="4"/>
        <v>0</v>
      </c>
      <c r="X15" s="4">
        <v>0</v>
      </c>
      <c r="Y15" s="4">
        <v>0</v>
      </c>
      <c r="Z15" s="4">
        <v>0</v>
      </c>
      <c r="AA15" s="4">
        <f t="shared" si="5"/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">
        <f t="shared" si="0"/>
        <v>16</v>
      </c>
      <c r="B16" s="3"/>
      <c r="C16" s="3" t="s">
        <v>188</v>
      </c>
      <c r="D16" s="4">
        <f t="shared" si="1"/>
        <v>6000</v>
      </c>
      <c r="E16" s="4">
        <f t="shared" si="2"/>
        <v>6000</v>
      </c>
      <c r="F16" s="4">
        <v>0</v>
      </c>
      <c r="G16" s="4">
        <v>0</v>
      </c>
      <c r="H16" s="4">
        <v>6000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3"/>
        <v>0</v>
      </c>
      <c r="S16" s="4"/>
      <c r="T16" s="4">
        <v>0</v>
      </c>
      <c r="U16" s="4">
        <v>0</v>
      </c>
      <c r="V16" s="4">
        <v>0</v>
      </c>
      <c r="W16" s="4">
        <f t="shared" si="4"/>
        <v>0</v>
      </c>
      <c r="X16" s="4">
        <v>0</v>
      </c>
      <c r="Y16" s="4">
        <v>0</v>
      </c>
      <c r="Z16" s="4">
        <v>0</v>
      </c>
      <c r="AA16" s="4">
        <f t="shared" si="5"/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ht="15" customHeight="1">
      <c r="A17" s="2">
        <f t="shared" si="0"/>
        <v>17</v>
      </c>
      <c r="B17" s="3"/>
      <c r="C17" s="3" t="s">
        <v>308</v>
      </c>
      <c r="D17" s="4">
        <f t="shared" si="1"/>
        <v>4000</v>
      </c>
      <c r="E17" s="4">
        <f t="shared" si="2"/>
        <v>4000</v>
      </c>
      <c r="F17" s="4">
        <v>0</v>
      </c>
      <c r="G17" s="4">
        <v>0</v>
      </c>
      <c r="H17" s="4">
        <v>4000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3"/>
        <v>0</v>
      </c>
      <c r="S17" s="4"/>
      <c r="T17" s="4">
        <v>0</v>
      </c>
      <c r="U17" s="4">
        <v>0</v>
      </c>
      <c r="V17" s="4">
        <v>0</v>
      </c>
      <c r="W17" s="4">
        <f t="shared" si="4"/>
        <v>0</v>
      </c>
      <c r="X17" s="4">
        <v>0</v>
      </c>
      <c r="Y17" s="4">
        <v>0</v>
      </c>
      <c r="Z17" s="4">
        <v>0</v>
      </c>
      <c r="AA17" s="4">
        <f t="shared" si="5"/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">
        <f t="shared" si="0"/>
        <v>18</v>
      </c>
      <c r="B18" s="3" t="s">
        <v>309</v>
      </c>
      <c r="C18" s="3"/>
      <c r="D18" s="4">
        <f t="shared" si="1"/>
        <v>452</v>
      </c>
      <c r="E18" s="4">
        <f t="shared" si="2"/>
        <v>452</v>
      </c>
      <c r="F18" s="4">
        <v>0</v>
      </c>
      <c r="G18" s="4">
        <v>0</v>
      </c>
      <c r="H18" s="4">
        <v>452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3"/>
        <v>0</v>
      </c>
      <c r="S18" s="4"/>
      <c r="T18" s="4">
        <v>0</v>
      </c>
      <c r="U18" s="4">
        <v>0</v>
      </c>
      <c r="V18" s="4">
        <v>0</v>
      </c>
      <c r="W18" s="4">
        <f t="shared" si="4"/>
        <v>0</v>
      </c>
      <c r="X18" s="4">
        <v>0</v>
      </c>
      <c r="Y18" s="4">
        <v>0</v>
      </c>
      <c r="Z18" s="4">
        <v>0</v>
      </c>
      <c r="AA18" s="4">
        <f t="shared" si="5"/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ht="15" customHeight="1">
      <c r="A19" s="2">
        <f t="shared" si="0"/>
        <v>19</v>
      </c>
      <c r="B19" s="3"/>
      <c r="C19" s="3" t="s">
        <v>188</v>
      </c>
      <c r="D19" s="4">
        <f t="shared" si="1"/>
        <v>452</v>
      </c>
      <c r="E19" s="4">
        <f t="shared" si="2"/>
        <v>452</v>
      </c>
      <c r="F19" s="4">
        <v>0</v>
      </c>
      <c r="G19" s="4">
        <v>0</v>
      </c>
      <c r="H19" s="4">
        <v>452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3"/>
        <v>0</v>
      </c>
      <c r="S19" s="4"/>
      <c r="T19" s="4">
        <v>0</v>
      </c>
      <c r="U19" s="4">
        <v>0</v>
      </c>
      <c r="V19" s="4">
        <v>0</v>
      </c>
      <c r="W19" s="4">
        <f t="shared" si="4"/>
        <v>0</v>
      </c>
      <c r="X19" s="4">
        <v>0</v>
      </c>
      <c r="Y19" s="4">
        <v>0</v>
      </c>
      <c r="Z19" s="4">
        <v>0</v>
      </c>
      <c r="AA19" s="4">
        <f t="shared" si="5"/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">
        <f t="shared" si="0"/>
        <v>20</v>
      </c>
      <c r="B20" s="3" t="s">
        <v>310</v>
      </c>
      <c r="C20" s="3"/>
      <c r="D20" s="4">
        <f t="shared" si="1"/>
        <v>0</v>
      </c>
      <c r="E20" s="4">
        <f t="shared" si="2"/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3"/>
        <v>0</v>
      </c>
      <c r="S20" s="4"/>
      <c r="T20" s="4">
        <v>0</v>
      </c>
      <c r="U20" s="4">
        <v>0</v>
      </c>
      <c r="V20" s="4">
        <v>0</v>
      </c>
      <c r="W20" s="4">
        <f t="shared" si="4"/>
        <v>0</v>
      </c>
      <c r="X20" s="4">
        <v>0</v>
      </c>
      <c r="Y20" s="4">
        <v>0</v>
      </c>
      <c r="Z20" s="4">
        <v>0</v>
      </c>
      <c r="AA20" s="4">
        <f t="shared" si="5"/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ht="15" customHeight="1">
      <c r="A21" s="2">
        <f t="shared" si="0"/>
        <v>21</v>
      </c>
      <c r="B21" s="3"/>
      <c r="C21" s="3" t="s">
        <v>188</v>
      </c>
      <c r="D21" s="4">
        <f t="shared" si="1"/>
        <v>0</v>
      </c>
      <c r="E21" s="4">
        <f t="shared" si="2"/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3"/>
        <v>0</v>
      </c>
      <c r="S21" s="4"/>
      <c r="T21" s="4">
        <v>0</v>
      </c>
      <c r="U21" s="4">
        <v>0</v>
      </c>
      <c r="V21" s="4">
        <v>0</v>
      </c>
      <c r="W21" s="4">
        <f t="shared" si="4"/>
        <v>0</v>
      </c>
      <c r="X21" s="4">
        <v>0</v>
      </c>
      <c r="Y21" s="4">
        <v>0</v>
      </c>
      <c r="Z21" s="4">
        <v>0</v>
      </c>
      <c r="AA21" s="4">
        <f t="shared" si="5"/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">
        <f t="shared" si="0"/>
        <v>22</v>
      </c>
      <c r="B22" s="3" t="s">
        <v>311</v>
      </c>
      <c r="C22" s="3"/>
      <c r="D22" s="4">
        <f t="shared" si="1"/>
        <v>1700</v>
      </c>
      <c r="E22" s="4">
        <f t="shared" si="2"/>
        <v>1700</v>
      </c>
      <c r="F22" s="4">
        <v>0</v>
      </c>
      <c r="G22" s="4">
        <v>0</v>
      </c>
      <c r="H22" s="4">
        <v>1700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3"/>
        <v>0</v>
      </c>
      <c r="S22" s="4"/>
      <c r="T22" s="4">
        <v>0</v>
      </c>
      <c r="U22" s="4">
        <v>0</v>
      </c>
      <c r="V22" s="4">
        <v>0</v>
      </c>
      <c r="W22" s="4">
        <f t="shared" si="4"/>
        <v>0</v>
      </c>
      <c r="X22" s="4">
        <v>0</v>
      </c>
      <c r="Y22" s="4">
        <v>0</v>
      </c>
      <c r="Z22" s="4">
        <v>0</v>
      </c>
      <c r="AA22" s="4">
        <f t="shared" si="5"/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ht="15" customHeight="1">
      <c r="A23" s="2">
        <f t="shared" si="0"/>
        <v>23</v>
      </c>
      <c r="B23" s="3"/>
      <c r="C23" s="3" t="s">
        <v>188</v>
      </c>
      <c r="D23" s="4">
        <f t="shared" si="1"/>
        <v>1700</v>
      </c>
      <c r="E23" s="4">
        <f t="shared" si="2"/>
        <v>1700</v>
      </c>
      <c r="F23" s="4">
        <v>0</v>
      </c>
      <c r="G23" s="4">
        <v>0</v>
      </c>
      <c r="H23" s="4">
        <v>1700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3"/>
        <v>0</v>
      </c>
      <c r="S23" s="4"/>
      <c r="T23" s="4">
        <v>0</v>
      </c>
      <c r="U23" s="4">
        <v>0</v>
      </c>
      <c r="V23" s="4">
        <v>0</v>
      </c>
      <c r="W23" s="4">
        <f t="shared" si="4"/>
        <v>0</v>
      </c>
      <c r="X23" s="4">
        <v>0</v>
      </c>
      <c r="Y23" s="4">
        <v>0</v>
      </c>
      <c r="Z23" s="4">
        <v>0</v>
      </c>
      <c r="AA23" s="4">
        <f t="shared" si="5"/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</sheetData>
  <sheetProtection/>
  <mergeCells count="13">
    <mergeCell ref="A1:AF1"/>
    <mergeCell ref="A2:AB2"/>
    <mergeCell ref="AC2:AD2"/>
    <mergeCell ref="AE2:AF2"/>
    <mergeCell ref="E3:Q3"/>
    <mergeCell ref="R3:V3"/>
    <mergeCell ref="W3:Y3"/>
    <mergeCell ref="AA3:AF3"/>
    <mergeCell ref="A3:A4"/>
    <mergeCell ref="B3:B4"/>
    <mergeCell ref="C3:C4"/>
    <mergeCell ref="D3:D4"/>
    <mergeCell ref="Z3:Z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2022-09-16T06:03:41Z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