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<sst xmlns="http://schemas.openxmlformats.org/spreadsheetml/2006/main" count="635" uniqueCount="363">
  <si>
    <t>收支总表</t>
  </si>
  <si>
    <t>预算单位编码及名称：[211001]中共秦皇岛市山海关区委宣传部本级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</si>
  <si>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</si>
  <si>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</si>
  <si>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</si>
  <si>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</si>
  <si>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</si>
  <si>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</si>
  <si>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</si>
  <si>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</si>
  <si>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</si>
  <si>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</si>
  <si>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</si>
  <si>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</si>
  <si>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</si>
  <si>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</si>
  <si>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</si>
  <si>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</si>
  <si>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</si>
  <si>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</si>
  <si>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</si>
  <si>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</si>
  <si>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</si>
  <si>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</si>
  <si>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</si>
  <si>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</si>
  <si>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</si>
  <si>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</si>
  <si>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</si>
  <si>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</si>
  <si>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</si>
  <si>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</si>
  <si>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</si>
  <si>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</si>
  <si>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</si>
  <si>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</si>
  <si>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</si>
  <si>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</si>
  <si>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</si>
  <si>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</si>
  <si>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</si>
  <si>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</si>
  <si>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</si>
  <si>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</si>
  <si>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</si>
  <si>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</si>
  <si>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</si>
  <si>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</si>
  <si>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</si>
  <si>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</si>
  <si>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</si>
  <si>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</si>
  <si>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</si>
  <si>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</si>
  <si>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</si>
  <si>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</si>
  <si>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</si>
  <si>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</si>
  <si>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</si>
  <si>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收入总表</t>
  </si>
  <si>
    <t>单位代码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</si>
  <si>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</si>
  <si>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</si>
  <si>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</si>
  <si>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</si>
  <si>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</si>
  <si>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</si>
  <si>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</si>
  <si>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</si>
  <si>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</si>
  <si>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</si>
  <si>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</si>
  <si>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</si>
  <si>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</si>
  <si>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</si>
  <si>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</si>
  <si>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</si>
  <si>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</si>
  <si>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</si>
  <si>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</si>
  <si>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</si>
  <si>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</si>
  <si>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</si>
  <si>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</si>
  <si>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</si>
  <si>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</si>
  <si>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</si>
  <si>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</si>
  <si>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</si>
  <si>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</si>
  <si>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211001</t>
  </si>
  <si>
    <t>中共秦皇岛市山海关区委宣传部本级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</si>
  <si>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</si>
  <si>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</si>
  <si>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</si>
  <si>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</si>
  <si>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</si>
  <si>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</si>
  <si>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</si>
  <si>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</si>
  <si>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</si>
  <si>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</si>
  <si>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20133</t>
  </si>
  <si>
    <t>宣传事务</t>
  </si>
  <si>
    <t>2013301</t>
  </si>
  <si>
    <t>行政运行</t>
  </si>
  <si>
    <t>2013399</t>
  </si>
  <si>
    <t>其他宣传事务支出</t>
  </si>
  <si>
    <t>207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</si>
  <si>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</si>
  <si>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</si>
  <si>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</si>
  <si>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</si>
  <si>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</si>
  <si>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</si>
  <si>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</si>
  <si>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</si>
  <si>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</si>
  <si>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</si>
  <si>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</si>
  <si>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</si>
  <si>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</si>
  <si>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</si>
  <si>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</si>
  <si>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</si>
  <si>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</si>
  <si>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</si>
  <si>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</si>
  <si>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</si>
  <si>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</si>
  <si>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</si>
  <si>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</si>
  <si>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</si>
  <si>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</si>
  <si>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</si>
  <si>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</si>
  <si>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</si>
  <si>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</si>
  <si>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</si>
  <si>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</si>
  <si>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</si>
  <si>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</si>
  <si>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</si>
  <si>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</si>
  <si>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</si>
  <si>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</si>
  <si>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</si>
  <si>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</si>
  <si>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</si>
  <si>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</si>
  <si>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</si>
  <si>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</si>
  <si>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</si>
  <si>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</si>
  <si>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</si>
  <si>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</si>
  <si>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</si>
  <si>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</si>
  <si>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</si>
  <si>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</si>
  <si>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</si>
  <si>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</si>
  <si>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</si>
  <si>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</si>
  <si>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</si>
  <si>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</si>
  <si>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</si>
  <si>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</si>
  <si>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</si>
  <si>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</si>
  <si>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</si>
  <si>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</si>
  <si>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</si>
  <si>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</si>
  <si>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</si>
  <si>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</si>
  <si>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</si>
  <si>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</si>
  <si>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</si>
  <si>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</si>
  <si>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</si>
  <si>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</si>
  <si>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</si>
  <si>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</si>
  <si>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</si>
  <si>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</si>
  <si>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</si>
  <si>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</si>
  <si>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</si>
  <si>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</si>
  <si>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</si>
  <si>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</si>
  <si>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</si>
  <si>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</si>
  <si>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</si>
  <si>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</si>
  <si>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</si>
  <si>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</si>
  <si>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</si>
  <si>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</si>
  <si>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</si>
  <si>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</si>
  <si>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</si>
  <si>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</si>
  <si>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</si>
  <si>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</si>
  <si>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</si>
  <si>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</si>
  <si>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</si>
  <si>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</si>
  <si>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</si>
  <si>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</si>
  <si>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</si>
  <si>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</si>
  <si>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</si>
  <si>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</si>
  <si>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</si>
  <si>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</si>
  <si>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</si>
  <si>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</si>
  <si>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</si>
  <si>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</si>
  <si>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</si>
  <si>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</si>
  <si>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</si>
  <si>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</si>
  <si>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</si>
  <si>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</si>
  <si>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</si>
  <si>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</si>
  <si>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</si>
  <si>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</si>
  <si>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</si>
  <si>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</si>
  <si>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</si>
  <si>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</si>
  <si>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</si>
  <si>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</si>
  <si>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</si>
  <si>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政府性基金预算支出表</t>
  </si>
  <si>
    <t>本年政府性基金预算支出</t>
  </si>
  <si>
    <t>部门预算国有资本经营预算财政拨款支出表</t>
  </si>
  <si>
    <t>部门编码及名称：</t>
  </si>
  <si>
    <t>预算年度：2017</t>
  </si>
  <si>
    <t>科目</t>
  </si>
  <si>
    <t>功能分类科目编码</t>
  </si>
  <si>
    <t>其他来源收入</t>
  </si>
  <si>
    <t>注：无国有资本经营预算，空表列示。</t>
  </si>
  <si>
    <t>三公经费预算表</t>
  </si>
  <si>
    <t>预算年度：</t>
  </si>
  <si>
    <t>金额单位：</t>
  </si>
  <si>
    <t>单位编码</t>
  </si>
  <si>
    <t>支出内容</t>
  </si>
  <si>
    <t>总计</t>
  </si>
  <si>
    <t>运转类公用项目</t>
  </si>
  <si>
    <t>其他运转类项目</t>
  </si>
  <si>
    <t>特定目标类项目</t>
  </si>
  <si>
    <t>财政专户管理</t>
  </si>
  <si>
    <t>事业费限额</t>
  </si>
  <si>
    <t>非限额补助</t>
  </si>
  <si>
    <t>一般财力</t>
  </si>
  <si>
    <t>行政事业性收费</t>
  </si>
  <si>
    <t>专项收入</t>
  </si>
  <si>
    <t>国有资源（资产）有偿使用收入</t>
  </si>
  <si>
    <t>政府住房基金收入</t>
  </si>
  <si>
    <t>上级一般公共预算安排转移支付</t>
  </si>
  <si>
    <t>其他一般公共预算资金</t>
  </si>
  <si>
    <t>一般债券</t>
  </si>
  <si>
    <t>外国政府和国际组织贷款</t>
  </si>
  <si>
    <t>外国政府和国际组织赠款</t>
  </si>
  <si>
    <t>政府性基金收入</t>
  </si>
  <si>
    <t>专项债券对应项目专项收入</t>
  </si>
  <si>
    <t>上级政府性基金预算安排转移支付</t>
  </si>
  <si>
    <t>专项债券</t>
  </si>
  <si>
    <t>国有资本经营收入</t>
  </si>
  <si>
    <t>上级国有资本经营预算安排转移支付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</si>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</sst>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>
      <alignment/>
      <protection locked="0"/>
    </xf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25" fillId="9" borderId="1" applyNumberFormat="0" applyAlignment="0" applyProtection="0"/>
    <xf numFmtId="0" fontId="8" fillId="10" borderId="7" applyNumberFormat="0" applyAlignment="0" applyProtection="0"/>
    <xf numFmtId="0" fontId="7" fillId="3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2" borderId="0" applyNumberFormat="0" applyBorder="0" applyAlignment="0" applyProtection="0"/>
    <xf numFmtId="0" fontId="21" fillId="4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32">
    <xf numFmtId="0" fontId="0" fillId="0" borderId="0" xfId="0" applyFont="1" applyAlignment="1">
      <alignment vertical="top"/>
    </xf>
    <xf numFmtId="0" fontId="2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justify" vertical="center" wrapText="1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2" fontId="3" fillId="0" borderId="0" xfId="0" applyNumberFormat="1" applyFont="1" applyAlignment="1" applyProtection="1">
      <alignment horizontal="right" vertical="center"/>
      <protection/>
    </xf>
    <xf numFmtId="0" fontId="0" fillId="7" borderId="0" xfId="0" applyFont="1" applyFill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9" fillId="0" borderId="11" xfId="0" applyFont="1" applyBorder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3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J15" sqref="J15"/>
    </sheetView>
  </sheetViews>
  <sheetFormatPr defaultColWidth="8.16015625" defaultRowHeight="15" customHeight="1"/>
  <cols>
    <col min="1" max="1" width="8.33203125" style="4" customWidth="1"/>
    <col min="2" max="2" width="39.16015625" style="23" customWidth="1"/>
    <col min="3" max="3" width="20.83203125" style="24" customWidth="1"/>
    <col min="4" max="4" width="39.16015625" style="23" customWidth="1"/>
    <col min="5" max="5" width="20.83203125" style="24" customWidth="1"/>
    <col min="6" max="16384" width="9.33203125" style="0" customWidth="1"/>
  </cols>
  <sheetData>
    <row r="1" spans="1:5" s="22" customFormat="1" ht="37.5" customHeight="1">
      <c r="A1" s="25" t="s">
        <v>0</v>
      </c>
      <c r="B1" s="2"/>
      <c r="C1" s="2"/>
      <c r="D1" s="2"/>
      <c r="E1" s="2"/>
    </row>
    <row r="2" spans="1:5" s="22" customFormat="1" ht="15" customHeight="1">
      <c r="A2" s="26" t="s">
        <v>1</v>
      </c>
      <c r="B2" s="2"/>
      <c r="C2" s="2"/>
      <c r="D2" s="7" t="s">
        <v>2</v>
      </c>
      <c r="E2" s="7" t="s">
        <v>3</v>
      </c>
    </row>
    <row r="3" spans="1:5" s="22" customFormat="1" ht="15" customHeight="1">
      <c r="A3" s="2" t="s">
        <v>4</v>
      </c>
      <c r="B3" s="2" t="s">
        <v>5</v>
      </c>
      <c r="C3" s="2"/>
      <c r="D3" s="2" t="s">
        <v>6</v>
      </c>
      <c r="E3" s="2"/>
    </row>
    <row r="4" spans="1:5" s="22" customFormat="1" ht="15" customHeight="1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5" customHeight="1">
      <c r="A6" s="27">
        <f aca="true" t="shared" si="0" ref="A6:A38">ROW()</f>
        <v>6</v>
      </c>
      <c r="B6" s="23" t="s">
        <v>14</v>
      </c>
      <c r="C6" s="24">
        <v>7280698.46</v>
      </c>
      <c r="D6" s="23" t="s">
        <v>15</v>
      </c>
      <c r="E6" s="24">
        <v>6279595.81</v>
      </c>
    </row>
    <row r="7" spans="1:5" ht="15" customHeight="1">
      <c r="A7" s="27">
        <f t="shared" si="0"/>
        <v>7</v>
      </c>
      <c r="B7" s="23" t="s">
        <v>16</v>
      </c>
      <c r="C7" s="24">
        <v>0</v>
      </c>
      <c r="D7" s="23" t="s">
        <v>17</v>
      </c>
      <c r="E7" s="24">
        <v>0</v>
      </c>
    </row>
    <row r="8" spans="1:5" ht="15" customHeight="1">
      <c r="A8" s="27">
        <f t="shared" si="0"/>
        <v>8</v>
      </c>
      <c r="B8" s="23" t="s">
        <v>18</v>
      </c>
      <c r="C8" s="24">
        <v>0</v>
      </c>
      <c r="D8" s="23" t="s">
        <v>19</v>
      </c>
      <c r="E8" s="24">
        <v>0</v>
      </c>
    </row>
    <row r="9" spans="1:5" ht="15" customHeight="1">
      <c r="A9" s="27">
        <f t="shared" si="0"/>
        <v>9</v>
      </c>
      <c r="B9" s="23" t="s">
        <v>20</v>
      </c>
      <c r="C9" s="24">
        <v>0</v>
      </c>
      <c r="D9" s="23" t="s">
        <v>21</v>
      </c>
      <c r="E9" s="24">
        <v>0</v>
      </c>
    </row>
    <row r="10" spans="1:5" ht="15" customHeight="1">
      <c r="A10" s="27">
        <f t="shared" si="0"/>
        <v>10</v>
      </c>
      <c r="B10" s="23" t="s">
        <v>22</v>
      </c>
      <c r="C10" s="24">
        <v>0</v>
      </c>
      <c r="D10" s="23" t="s">
        <v>23</v>
      </c>
      <c r="E10" s="24">
        <v>0</v>
      </c>
    </row>
    <row r="11" spans="1:5" ht="15" customHeight="1">
      <c r="A11" s="27">
        <f t="shared" si="0"/>
        <v>11</v>
      </c>
      <c r="B11" s="23" t="s">
        <v>24</v>
      </c>
      <c r="C11" s="24">
        <v>0</v>
      </c>
      <c r="D11" s="23" t="s">
        <v>25</v>
      </c>
      <c r="E11" s="24">
        <v>0</v>
      </c>
    </row>
    <row r="12" spans="1:5" ht="15" customHeight="1">
      <c r="A12" s="27">
        <f t="shared" si="0"/>
        <v>12</v>
      </c>
      <c r="B12" s="23" t="s">
        <v>26</v>
      </c>
      <c r="C12" s="24">
        <v>0</v>
      </c>
      <c r="D12" s="23" t="s">
        <v>27</v>
      </c>
      <c r="E12" s="24">
        <v>256560</v>
      </c>
    </row>
    <row r="13" spans="1:5" ht="15" customHeight="1">
      <c r="A13" s="27">
        <f t="shared" si="0"/>
        <v>13</v>
      </c>
      <c r="B13" s="23" t="s">
        <v>28</v>
      </c>
      <c r="C13" s="24">
        <v>0</v>
      </c>
      <c r="D13" s="23" t="s">
        <v>29</v>
      </c>
      <c r="E13" s="24">
        <v>295960.4</v>
      </c>
    </row>
    <row r="14" spans="1:5" ht="15" customHeight="1">
      <c r="A14" s="27">
        <f t="shared" si="0"/>
        <v>14</v>
      </c>
      <c r="B14" s="23" t="s">
        <v>30</v>
      </c>
      <c r="C14" s="24">
        <v>0</v>
      </c>
      <c r="D14" s="23" t="s">
        <v>31</v>
      </c>
      <c r="E14" s="24">
        <v>0</v>
      </c>
    </row>
    <row r="15" spans="1:5" ht="15" customHeight="1">
      <c r="A15" s="27">
        <f t="shared" si="0"/>
        <v>15</v>
      </c>
      <c r="B15" s="23"/>
      <c r="C15" s="24">
        <v>0</v>
      </c>
      <c r="D15" s="23" t="s">
        <v>32</v>
      </c>
      <c r="E15" s="24">
        <v>264438.25</v>
      </c>
    </row>
    <row r="16" spans="1:5" ht="15" customHeight="1">
      <c r="A16" s="27">
        <f t="shared" si="0"/>
        <v>16</v>
      </c>
      <c r="B16" s="23"/>
      <c r="C16" s="24">
        <v>0</v>
      </c>
      <c r="D16" s="23" t="s">
        <v>33</v>
      </c>
      <c r="E16" s="24">
        <v>0</v>
      </c>
    </row>
    <row r="17" spans="1:5" ht="15" customHeight="1">
      <c r="A17" s="27">
        <f t="shared" si="0"/>
        <v>17</v>
      </c>
      <c r="B17" s="23"/>
      <c r="C17" s="24">
        <v>0</v>
      </c>
      <c r="D17" s="23" t="s">
        <v>34</v>
      </c>
      <c r="E17" s="24">
        <v>0</v>
      </c>
    </row>
    <row r="18" spans="1:5" ht="15" customHeight="1">
      <c r="A18" s="27">
        <f t="shared" si="0"/>
        <v>18</v>
      </c>
      <c r="B18" s="23"/>
      <c r="C18" s="24">
        <v>0</v>
      </c>
      <c r="D18" s="23" t="s">
        <v>35</v>
      </c>
      <c r="E18" s="24">
        <v>0</v>
      </c>
    </row>
    <row r="19" spans="1:5" ht="15" customHeight="1">
      <c r="A19" s="27">
        <f t="shared" si="0"/>
        <v>19</v>
      </c>
      <c r="B19" s="23"/>
      <c r="C19" s="24">
        <v>0</v>
      </c>
      <c r="D19" s="23" t="s">
        <v>36</v>
      </c>
      <c r="E19" s="24">
        <v>0</v>
      </c>
    </row>
    <row r="20" spans="1:5" ht="15" customHeight="1">
      <c r="A20" s="27">
        <f t="shared" si="0"/>
        <v>20</v>
      </c>
      <c r="B20" s="23"/>
      <c r="C20" s="24">
        <v>0</v>
      </c>
      <c r="D20" s="23" t="s">
        <v>37</v>
      </c>
      <c r="E20" s="24">
        <v>0</v>
      </c>
    </row>
    <row r="21" spans="1:5" ht="15" customHeight="1">
      <c r="A21" s="27">
        <f t="shared" si="0"/>
        <v>21</v>
      </c>
      <c r="B21" s="23"/>
      <c r="C21" s="24">
        <v>0</v>
      </c>
      <c r="D21" s="23" t="s">
        <v>38</v>
      </c>
      <c r="E21" s="24">
        <v>0</v>
      </c>
    </row>
    <row r="22" spans="1:5" ht="15" customHeight="1">
      <c r="A22" s="27">
        <f t="shared" si="0"/>
        <v>22</v>
      </c>
      <c r="B22" s="23"/>
      <c r="C22" s="24">
        <v>0</v>
      </c>
      <c r="D22" s="23" t="s">
        <v>39</v>
      </c>
      <c r="E22" s="24">
        <v>0</v>
      </c>
    </row>
    <row r="23" spans="1:5" ht="15" customHeight="1">
      <c r="A23" s="27">
        <f t="shared" si="0"/>
        <v>23</v>
      </c>
      <c r="B23" s="23"/>
      <c r="C23" s="24">
        <v>0</v>
      </c>
      <c r="D23" s="23" t="s">
        <v>40</v>
      </c>
      <c r="E23" s="24">
        <v>0</v>
      </c>
    </row>
    <row r="24" spans="1:5" ht="15" customHeight="1">
      <c r="A24" s="27">
        <f t="shared" si="0"/>
        <v>24</v>
      </c>
      <c r="B24" s="23"/>
      <c r="C24" s="24">
        <v>0</v>
      </c>
      <c r="D24" s="23" t="s">
        <v>41</v>
      </c>
      <c r="E24" s="24">
        <v>0</v>
      </c>
    </row>
    <row r="25" spans="1:5" ht="15" customHeight="1">
      <c r="A25" s="27">
        <f t="shared" si="0"/>
        <v>25</v>
      </c>
      <c r="B25" s="23"/>
      <c r="C25" s="24">
        <v>0</v>
      </c>
      <c r="D25" s="23" t="s">
        <v>42</v>
      </c>
      <c r="E25" s="24">
        <v>184144</v>
      </c>
    </row>
    <row r="26" spans="1:5" ht="15" customHeight="1">
      <c r="A26" s="27">
        <f t="shared" si="0"/>
        <v>26</v>
      </c>
      <c r="B26" s="23"/>
      <c r="C26" s="24">
        <v>0</v>
      </c>
      <c r="D26" s="23" t="s">
        <v>43</v>
      </c>
      <c r="E26" s="24">
        <v>0</v>
      </c>
    </row>
    <row r="27" spans="1:5" ht="15" customHeight="1">
      <c r="A27" s="27">
        <f t="shared" si="0"/>
        <v>27</v>
      </c>
      <c r="B27" s="23"/>
      <c r="C27" s="24">
        <v>0</v>
      </c>
      <c r="D27" s="23" t="s">
        <v>44</v>
      </c>
      <c r="E27" s="24">
        <v>0</v>
      </c>
    </row>
    <row r="28" spans="1:5" ht="15" customHeight="1">
      <c r="A28" s="27">
        <f t="shared" si="0"/>
        <v>28</v>
      </c>
      <c r="B28" s="23"/>
      <c r="C28" s="24">
        <v>0</v>
      </c>
      <c r="D28" s="23" t="s">
        <v>45</v>
      </c>
      <c r="E28" s="24">
        <v>0</v>
      </c>
    </row>
    <row r="29" spans="1:5" ht="15" customHeight="1">
      <c r="A29" s="27">
        <f t="shared" si="0"/>
        <v>29</v>
      </c>
      <c r="B29" s="23"/>
      <c r="C29" s="24">
        <v>0</v>
      </c>
      <c r="D29" s="23" t="s">
        <v>46</v>
      </c>
      <c r="E29" s="24">
        <v>0</v>
      </c>
    </row>
    <row r="30" spans="1:5" ht="15" customHeight="1">
      <c r="A30" s="27">
        <f t="shared" si="0"/>
        <v>30</v>
      </c>
      <c r="B30" s="23"/>
      <c r="C30" s="24">
        <v>0</v>
      </c>
      <c r="D30" s="23" t="s">
        <v>47</v>
      </c>
      <c r="E30" s="24">
        <v>0</v>
      </c>
    </row>
    <row r="31" spans="1:5" ht="15" customHeight="1">
      <c r="A31" s="27">
        <f t="shared" si="0"/>
        <v>31</v>
      </c>
      <c r="B31" s="23"/>
      <c r="C31" s="24">
        <v>0</v>
      </c>
      <c r="D31" s="23" t="s">
        <v>48</v>
      </c>
      <c r="E31" s="24">
        <v>0</v>
      </c>
    </row>
    <row r="32" spans="1:5" ht="15" customHeight="1">
      <c r="A32" s="27">
        <f t="shared" si="0"/>
        <v>32</v>
      </c>
      <c r="B32" s="23"/>
      <c r="C32" s="24">
        <v>0</v>
      </c>
      <c r="D32" s="23" t="s">
        <v>49</v>
      </c>
      <c r="E32" s="24">
        <v>0</v>
      </c>
    </row>
    <row r="33" spans="1:5" ht="15" customHeight="1">
      <c r="A33" s="27">
        <f t="shared" si="0"/>
        <v>33</v>
      </c>
      <c r="B33" s="23"/>
      <c r="C33" s="24">
        <v>0</v>
      </c>
      <c r="D33" s="23" t="s">
        <v>50</v>
      </c>
      <c r="E33" s="24">
        <v>0</v>
      </c>
    </row>
    <row r="34" spans="1:5" ht="15" customHeight="1">
      <c r="A34" s="27">
        <f t="shared" si="0"/>
        <v>34</v>
      </c>
      <c r="B34" s="23"/>
      <c r="C34" s="24">
        <v>0</v>
      </c>
      <c r="D34" s="23" t="s">
        <v>51</v>
      </c>
      <c r="E34" s="24">
        <v>0</v>
      </c>
    </row>
    <row r="35" spans="1:5" ht="15" customHeight="1">
      <c r="A35" s="27">
        <f t="shared" si="0"/>
        <v>35</v>
      </c>
      <c r="B35" s="23"/>
      <c r="C35" s="24">
        <v>0</v>
      </c>
      <c r="D35" s="23" t="s">
        <v>52</v>
      </c>
      <c r="E35" s="24">
        <v>0</v>
      </c>
    </row>
    <row r="36" spans="1:5" ht="15" customHeight="1">
      <c r="A36" s="27">
        <f t="shared" si="0"/>
        <v>36</v>
      </c>
      <c r="B36" s="23" t="s">
        <v>53</v>
      </c>
      <c r="C36" s="24">
        <v>7280698.46</v>
      </c>
      <c r="D36" s="23" t="s">
        <v>54</v>
      </c>
      <c r="E36" s="24">
        <v>7280698.46</v>
      </c>
    </row>
    <row r="37" spans="1:5" ht="15" customHeight="1">
      <c r="A37" s="27">
        <f t="shared" si="0"/>
        <v>37</v>
      </c>
      <c r="B37" s="23" t="s">
        <v>55</v>
      </c>
      <c r="C37" s="24">
        <v>0</v>
      </c>
      <c r="D37" s="23" t="s">
        <v>56</v>
      </c>
      <c r="E37" s="24">
        <v>0</v>
      </c>
    </row>
    <row r="38" spans="1:5" ht="15" customHeight="1">
      <c r="A38" s="27">
        <f t="shared" si="0"/>
        <v>38</v>
      </c>
      <c r="B38" s="23" t="s">
        <v>57</v>
      </c>
      <c r="C38" s="24">
        <v>7280698.46</v>
      </c>
      <c r="D38" s="23" t="s">
        <v>58</v>
      </c>
      <c r="E38" s="24">
        <v>7280698.46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tabSelected="1" workbookViewId="0" topLeftCell="A1">
      <selection activeCell="G12" sqref="G12"/>
    </sheetView>
  </sheetViews>
  <sheetFormatPr defaultColWidth="8.16015625" defaultRowHeight="15" customHeight="1"/>
  <cols>
    <col min="1" max="1" width="8.33203125" style="29" customWidth="1"/>
    <col min="2" max="2" width="10" style="5" customWidth="1"/>
    <col min="3" max="3" width="16.66015625" style="5" customWidth="1"/>
    <col min="4" max="5" width="16.66015625" style="30" customWidth="1"/>
    <col min="6" max="20" width="18.33203125" style="30" customWidth="1"/>
    <col min="21" max="16384" width="9.33203125" style="0" customWidth="1"/>
  </cols>
  <sheetData>
    <row r="1" spans="1:20" s="22" customFormat="1" ht="37.5" customHeight="1">
      <c r="A1" s="25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22" customFormat="1" ht="15" customHeight="1">
      <c r="A2" s="26" t="s">
        <v>1</v>
      </c>
      <c r="B2" s="2"/>
      <c r="C2" s="2"/>
      <c r="D2" s="2"/>
      <c r="E2" s="2"/>
      <c r="F2" s="2"/>
      <c r="G2" s="2"/>
      <c r="H2" s="7"/>
      <c r="I2" s="2"/>
      <c r="J2" s="2"/>
      <c r="K2" s="2"/>
      <c r="L2" s="2"/>
      <c r="M2" s="2"/>
      <c r="N2" s="2"/>
      <c r="O2" s="2"/>
      <c r="P2" s="2"/>
      <c r="Q2" s="7" t="s">
        <v>2</v>
      </c>
      <c r="R2" s="7"/>
      <c r="S2" s="7" t="s">
        <v>3</v>
      </c>
      <c r="T2" s="7"/>
    </row>
    <row r="3" spans="1:20" s="22" customFormat="1" ht="15" customHeight="1">
      <c r="A3" s="2" t="s">
        <v>4</v>
      </c>
      <c r="B3" s="2" t="s">
        <v>60</v>
      </c>
      <c r="C3" s="2" t="s">
        <v>61</v>
      </c>
      <c r="D3" s="2" t="s">
        <v>62</v>
      </c>
      <c r="E3" s="2" t="s">
        <v>63</v>
      </c>
      <c r="F3" s="2"/>
      <c r="G3" s="2"/>
      <c r="H3" s="2"/>
      <c r="I3" s="2"/>
      <c r="J3" s="2"/>
      <c r="K3" s="2"/>
      <c r="L3" s="2"/>
      <c r="M3" s="2"/>
      <c r="N3" s="2"/>
      <c r="O3" s="2" t="s">
        <v>55</v>
      </c>
      <c r="P3" s="2"/>
      <c r="Q3" s="2"/>
      <c r="R3" s="2"/>
      <c r="S3" s="2"/>
      <c r="T3" s="2"/>
    </row>
    <row r="4" spans="1:20" s="22" customFormat="1" ht="15" customHeight="1">
      <c r="A4" s="2"/>
      <c r="B4" s="2"/>
      <c r="C4" s="2"/>
      <c r="D4" s="2"/>
      <c r="E4" s="2" t="s">
        <v>64</v>
      </c>
      <c r="F4" s="2" t="s">
        <v>65</v>
      </c>
      <c r="G4" s="2" t="s">
        <v>66</v>
      </c>
      <c r="H4" s="2" t="s">
        <v>67</v>
      </c>
      <c r="I4" s="2" t="s">
        <v>68</v>
      </c>
      <c r="J4" s="2" t="s">
        <v>69</v>
      </c>
      <c r="K4" s="2" t="s">
        <v>70</v>
      </c>
      <c r="L4" s="2" t="s">
        <v>71</v>
      </c>
      <c r="M4" s="2" t="s">
        <v>72</v>
      </c>
      <c r="N4" s="2" t="s">
        <v>73</v>
      </c>
      <c r="O4" s="2" t="s">
        <v>64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74</v>
      </c>
    </row>
    <row r="5" spans="1:20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  <c r="H5" s="2" t="s">
        <v>77</v>
      </c>
      <c r="I5" s="2" t="s">
        <v>78</v>
      </c>
      <c r="J5" s="2" t="s">
        <v>79</v>
      </c>
      <c r="K5" s="2" t="s">
        <v>80</v>
      </c>
      <c r="L5" s="2" t="s">
        <v>81</v>
      </c>
      <c r="M5" s="2" t="s">
        <v>82</v>
      </c>
      <c r="N5" s="2" t="s">
        <v>83</v>
      </c>
      <c r="O5" s="2" t="s">
        <v>84</v>
      </c>
      <c r="P5" s="2" t="s">
        <v>85</v>
      </c>
      <c r="Q5" s="2" t="s">
        <v>86</v>
      </c>
      <c r="R5" s="2" t="s">
        <v>87</v>
      </c>
      <c r="S5" s="2" t="s">
        <v>88</v>
      </c>
      <c r="T5" s="2" t="s">
        <v>89</v>
      </c>
    </row>
    <row r="6" spans="1:20" ht="15" customHeight="1">
      <c r="A6" s="31">
        <f>ROW()</f>
        <v>6</v>
      </c>
      <c r="B6" s="5"/>
      <c r="C6" s="5" t="s">
        <v>62</v>
      </c>
      <c r="D6" s="30">
        <v>7280698.46</v>
      </c>
      <c r="E6" s="30">
        <v>7280698.46</v>
      </c>
      <c r="F6" s="30">
        <v>7280698.46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</row>
    <row r="7" spans="1:20" ht="15" customHeight="1">
      <c r="A7" s="31">
        <f>ROW()</f>
        <v>7</v>
      </c>
      <c r="B7" s="5" t="s">
        <v>90</v>
      </c>
      <c r="C7" s="5" t="s">
        <v>91</v>
      </c>
      <c r="D7" s="30">
        <v>7280698.46</v>
      </c>
      <c r="E7" s="30">
        <v>7280698.46</v>
      </c>
      <c r="F7" s="30">
        <v>7280698.46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 topLeftCell="A1">
      <selection activeCell="I29" sqref="A1:IV65536"/>
    </sheetView>
  </sheetViews>
  <sheetFormatPr defaultColWidth="8.16015625" defaultRowHeight="15" customHeight="1"/>
  <cols>
    <col min="1" max="1" width="8.33203125" style="4" customWidth="1"/>
    <col min="2" max="2" width="13.33203125" style="23" customWidth="1"/>
    <col min="3" max="3" width="23.33203125" style="23" customWidth="1"/>
    <col min="4" max="9" width="20" style="28" customWidth="1"/>
    <col min="10" max="16384" width="9.33203125" style="0" customWidth="1"/>
  </cols>
  <sheetData>
    <row r="1" spans="1:9" s="22" customFormat="1" ht="37.5" customHeight="1">
      <c r="A1" s="25" t="s">
        <v>92</v>
      </c>
      <c r="B1" s="2"/>
      <c r="C1" s="2"/>
      <c r="D1" s="2"/>
      <c r="E1" s="2"/>
      <c r="F1" s="2"/>
      <c r="G1" s="2"/>
      <c r="H1" s="2"/>
      <c r="I1" s="2"/>
    </row>
    <row r="2" spans="1:9" s="22" customFormat="1" ht="15" customHeight="1">
      <c r="A2" s="26" t="s">
        <v>1</v>
      </c>
      <c r="B2" s="2"/>
      <c r="C2" s="2"/>
      <c r="D2" s="2"/>
      <c r="E2" s="2"/>
      <c r="F2" s="2"/>
      <c r="G2" s="2"/>
      <c r="H2" s="7" t="s">
        <v>2</v>
      </c>
      <c r="I2" s="7" t="s">
        <v>3</v>
      </c>
    </row>
    <row r="3" spans="1:9" s="22" customFormat="1" ht="15" customHeight="1">
      <c r="A3" s="2" t="s">
        <v>4</v>
      </c>
      <c r="B3" s="2" t="s">
        <v>93</v>
      </c>
      <c r="C3" s="2" t="s">
        <v>94</v>
      </c>
      <c r="D3" s="2" t="s">
        <v>62</v>
      </c>
      <c r="E3" s="2" t="s">
        <v>95</v>
      </c>
      <c r="F3" s="2" t="s">
        <v>96</v>
      </c>
      <c r="G3" s="2" t="s">
        <v>97</v>
      </c>
      <c r="H3" s="2" t="s">
        <v>98</v>
      </c>
      <c r="I3" s="2" t="s">
        <v>99</v>
      </c>
    </row>
    <row r="4" spans="1:9" s="22" customFormat="1" ht="15" customHeight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75</v>
      </c>
      <c r="G4" s="2" t="s">
        <v>76</v>
      </c>
      <c r="H4" s="2" t="s">
        <v>77</v>
      </c>
      <c r="I4" s="2" t="s">
        <v>78</v>
      </c>
    </row>
    <row r="5" spans="1:9" ht="15" customHeight="1">
      <c r="A5" s="4">
        <f aca="true" t="shared" si="0" ref="A5:A24">ROW()</f>
        <v>5</v>
      </c>
      <c r="B5" s="23" t="s">
        <v>100</v>
      </c>
      <c r="C5" s="23" t="s">
        <v>101</v>
      </c>
      <c r="D5" s="28">
        <v>6279595.81</v>
      </c>
      <c r="E5" s="28">
        <v>1895595.81</v>
      </c>
      <c r="F5" s="28">
        <v>4384000</v>
      </c>
      <c r="G5" s="28">
        <v>0</v>
      </c>
      <c r="H5" s="28">
        <v>0</v>
      </c>
      <c r="I5" s="28">
        <v>0</v>
      </c>
    </row>
    <row r="6" spans="1:9" ht="15" customHeight="1">
      <c r="A6" s="4">
        <f t="shared" si="0"/>
        <v>6</v>
      </c>
      <c r="B6" s="23" t="s">
        <v>102</v>
      </c>
      <c r="C6" s="23" t="s">
        <v>103</v>
      </c>
      <c r="D6" s="28">
        <v>6279595.81</v>
      </c>
      <c r="E6" s="28">
        <v>1895595.81</v>
      </c>
      <c r="F6" s="28">
        <v>4384000</v>
      </c>
      <c r="G6" s="28">
        <v>0</v>
      </c>
      <c r="H6" s="28">
        <v>0</v>
      </c>
      <c r="I6" s="28">
        <v>0</v>
      </c>
    </row>
    <row r="7" spans="1:9" ht="15" customHeight="1">
      <c r="A7" s="4">
        <f t="shared" si="0"/>
        <v>7</v>
      </c>
      <c r="B7" s="23" t="s">
        <v>104</v>
      </c>
      <c r="C7" s="23" t="s">
        <v>105</v>
      </c>
      <c r="D7" s="28">
        <v>1895595.81</v>
      </c>
      <c r="E7" s="28">
        <v>1895595.81</v>
      </c>
      <c r="F7" s="28">
        <v>0</v>
      </c>
      <c r="G7" s="28">
        <v>0</v>
      </c>
      <c r="H7" s="28">
        <v>0</v>
      </c>
      <c r="I7" s="28">
        <v>0</v>
      </c>
    </row>
    <row r="8" spans="1:9" ht="15" customHeight="1">
      <c r="A8" s="4">
        <f t="shared" si="0"/>
        <v>8</v>
      </c>
      <c r="B8" s="23" t="s">
        <v>106</v>
      </c>
      <c r="C8" s="23" t="s">
        <v>107</v>
      </c>
      <c r="D8" s="28">
        <v>4384000</v>
      </c>
      <c r="E8" s="28">
        <v>0</v>
      </c>
      <c r="F8" s="28">
        <v>4384000</v>
      </c>
      <c r="G8" s="28">
        <v>0</v>
      </c>
      <c r="H8" s="28">
        <v>0</v>
      </c>
      <c r="I8" s="28">
        <v>0</v>
      </c>
    </row>
    <row r="9" spans="1:9" ht="15" customHeight="1">
      <c r="A9" s="4">
        <f t="shared" si="0"/>
        <v>9</v>
      </c>
      <c r="B9" s="23" t="s">
        <v>108</v>
      </c>
      <c r="C9" s="23" t="s">
        <v>109</v>
      </c>
      <c r="D9" s="28">
        <v>256560</v>
      </c>
      <c r="E9" s="28">
        <v>0</v>
      </c>
      <c r="F9" s="28">
        <v>256560</v>
      </c>
      <c r="G9" s="28">
        <v>0</v>
      </c>
      <c r="H9" s="28">
        <v>0</v>
      </c>
      <c r="I9" s="28">
        <v>0</v>
      </c>
    </row>
    <row r="10" spans="1:9" ht="15" customHeight="1">
      <c r="A10" s="4">
        <f t="shared" si="0"/>
        <v>10</v>
      </c>
      <c r="B10" s="23" t="s">
        <v>110</v>
      </c>
      <c r="C10" s="23" t="s">
        <v>111</v>
      </c>
      <c r="D10" s="28">
        <v>256560</v>
      </c>
      <c r="E10" s="28">
        <v>0</v>
      </c>
      <c r="F10" s="28">
        <v>256560</v>
      </c>
      <c r="G10" s="28">
        <v>0</v>
      </c>
      <c r="H10" s="28">
        <v>0</v>
      </c>
      <c r="I10" s="28">
        <v>0</v>
      </c>
    </row>
    <row r="11" spans="1:9" ht="15" customHeight="1">
      <c r="A11" s="4">
        <f t="shared" si="0"/>
        <v>11</v>
      </c>
      <c r="B11" s="23" t="s">
        <v>112</v>
      </c>
      <c r="C11" s="23" t="s">
        <v>113</v>
      </c>
      <c r="D11" s="28">
        <v>106560</v>
      </c>
      <c r="E11" s="28">
        <v>0</v>
      </c>
      <c r="F11" s="28">
        <v>106560</v>
      </c>
      <c r="G11" s="28">
        <v>0</v>
      </c>
      <c r="H11" s="28">
        <v>0</v>
      </c>
      <c r="I11" s="28">
        <v>0</v>
      </c>
    </row>
    <row r="12" spans="1:9" ht="15" customHeight="1">
      <c r="A12" s="4">
        <f t="shared" si="0"/>
        <v>12</v>
      </c>
      <c r="B12" s="23" t="s">
        <v>114</v>
      </c>
      <c r="C12" s="23" t="s">
        <v>115</v>
      </c>
      <c r="D12" s="28">
        <v>150000</v>
      </c>
      <c r="E12" s="28">
        <v>0</v>
      </c>
      <c r="F12" s="28">
        <v>150000</v>
      </c>
      <c r="G12" s="28">
        <v>0</v>
      </c>
      <c r="H12" s="28">
        <v>0</v>
      </c>
      <c r="I12" s="28">
        <v>0</v>
      </c>
    </row>
    <row r="13" spans="1:9" ht="15" customHeight="1">
      <c r="A13" s="4">
        <f t="shared" si="0"/>
        <v>13</v>
      </c>
      <c r="B13" s="23" t="s">
        <v>116</v>
      </c>
      <c r="C13" s="23" t="s">
        <v>117</v>
      </c>
      <c r="D13" s="28">
        <v>295960.4</v>
      </c>
      <c r="E13" s="28">
        <v>295960.4</v>
      </c>
      <c r="F13" s="28">
        <v>0</v>
      </c>
      <c r="G13" s="28">
        <v>0</v>
      </c>
      <c r="H13" s="28">
        <v>0</v>
      </c>
      <c r="I13" s="28">
        <v>0</v>
      </c>
    </row>
    <row r="14" spans="1:9" ht="15" customHeight="1">
      <c r="A14" s="4">
        <f t="shared" si="0"/>
        <v>14</v>
      </c>
      <c r="B14" s="23" t="s">
        <v>118</v>
      </c>
      <c r="C14" s="23" t="s">
        <v>119</v>
      </c>
      <c r="D14" s="28">
        <v>295960.4</v>
      </c>
      <c r="E14" s="28">
        <v>295960.4</v>
      </c>
      <c r="F14" s="28">
        <v>0</v>
      </c>
      <c r="G14" s="28">
        <v>0</v>
      </c>
      <c r="H14" s="28">
        <v>0</v>
      </c>
      <c r="I14" s="28">
        <v>0</v>
      </c>
    </row>
    <row r="15" spans="1:9" ht="15" customHeight="1">
      <c r="A15" s="4">
        <f t="shared" si="0"/>
        <v>15</v>
      </c>
      <c r="B15" s="23" t="s">
        <v>120</v>
      </c>
      <c r="C15" s="23" t="s">
        <v>121</v>
      </c>
      <c r="D15" s="28">
        <v>50434</v>
      </c>
      <c r="E15" s="28">
        <v>50434</v>
      </c>
      <c r="F15" s="28">
        <v>0</v>
      </c>
      <c r="G15" s="28">
        <v>0</v>
      </c>
      <c r="H15" s="28">
        <v>0</v>
      </c>
      <c r="I15" s="28">
        <v>0</v>
      </c>
    </row>
    <row r="16" spans="1:9" ht="15" customHeight="1">
      <c r="A16" s="4">
        <f t="shared" si="0"/>
        <v>16</v>
      </c>
      <c r="B16" s="23" t="s">
        <v>122</v>
      </c>
      <c r="C16" s="23" t="s">
        <v>123</v>
      </c>
      <c r="D16" s="28">
        <v>245526.4</v>
      </c>
      <c r="E16" s="28">
        <v>245526.4</v>
      </c>
      <c r="F16" s="28">
        <v>0</v>
      </c>
      <c r="G16" s="28">
        <v>0</v>
      </c>
      <c r="H16" s="28">
        <v>0</v>
      </c>
      <c r="I16" s="28">
        <v>0</v>
      </c>
    </row>
    <row r="17" spans="1:9" ht="15" customHeight="1">
      <c r="A17" s="4">
        <f t="shared" si="0"/>
        <v>17</v>
      </c>
      <c r="B17" s="23" t="s">
        <v>124</v>
      </c>
      <c r="C17" s="23" t="s">
        <v>125</v>
      </c>
      <c r="D17" s="28">
        <v>264438.25</v>
      </c>
      <c r="E17" s="28">
        <v>264438.25</v>
      </c>
      <c r="F17" s="28">
        <v>0</v>
      </c>
      <c r="G17" s="28">
        <v>0</v>
      </c>
      <c r="H17" s="28">
        <v>0</v>
      </c>
      <c r="I17" s="28">
        <v>0</v>
      </c>
    </row>
    <row r="18" spans="1:9" ht="15" customHeight="1">
      <c r="A18" s="4">
        <f t="shared" si="0"/>
        <v>18</v>
      </c>
      <c r="B18" s="23" t="s">
        <v>126</v>
      </c>
      <c r="C18" s="23" t="s">
        <v>127</v>
      </c>
      <c r="D18" s="28">
        <v>264438.25</v>
      </c>
      <c r="E18" s="28">
        <v>264438.25</v>
      </c>
      <c r="F18" s="28">
        <v>0</v>
      </c>
      <c r="G18" s="28">
        <v>0</v>
      </c>
      <c r="H18" s="28">
        <v>0</v>
      </c>
      <c r="I18" s="28">
        <v>0</v>
      </c>
    </row>
    <row r="19" spans="1:9" ht="15" customHeight="1">
      <c r="A19" s="4">
        <f t="shared" si="0"/>
        <v>19</v>
      </c>
      <c r="B19" s="23" t="s">
        <v>128</v>
      </c>
      <c r="C19" s="23" t="s">
        <v>129</v>
      </c>
      <c r="D19" s="28">
        <v>118926.85</v>
      </c>
      <c r="E19" s="28">
        <v>118926.85</v>
      </c>
      <c r="F19" s="28">
        <v>0</v>
      </c>
      <c r="G19" s="28">
        <v>0</v>
      </c>
      <c r="H19" s="28">
        <v>0</v>
      </c>
      <c r="I19" s="28">
        <v>0</v>
      </c>
    </row>
    <row r="20" spans="1:9" ht="15" customHeight="1">
      <c r="A20" s="4">
        <f t="shared" si="0"/>
        <v>20</v>
      </c>
      <c r="B20" s="23" t="s">
        <v>130</v>
      </c>
      <c r="C20" s="23" t="s">
        <v>131</v>
      </c>
      <c r="D20" s="28">
        <v>145511.4</v>
      </c>
      <c r="E20" s="28">
        <v>145511.4</v>
      </c>
      <c r="F20" s="28">
        <v>0</v>
      </c>
      <c r="G20" s="28">
        <v>0</v>
      </c>
      <c r="H20" s="28">
        <v>0</v>
      </c>
      <c r="I20" s="28">
        <v>0</v>
      </c>
    </row>
    <row r="21" spans="1:9" ht="15" customHeight="1">
      <c r="A21" s="4">
        <f t="shared" si="0"/>
        <v>21</v>
      </c>
      <c r="B21" s="23" t="s">
        <v>132</v>
      </c>
      <c r="C21" s="23" t="s">
        <v>133</v>
      </c>
      <c r="D21" s="28">
        <v>184144</v>
      </c>
      <c r="E21" s="28">
        <v>184144</v>
      </c>
      <c r="F21" s="28">
        <v>0</v>
      </c>
      <c r="G21" s="28">
        <v>0</v>
      </c>
      <c r="H21" s="28">
        <v>0</v>
      </c>
      <c r="I21" s="28">
        <v>0</v>
      </c>
    </row>
    <row r="22" spans="1:9" ht="15" customHeight="1">
      <c r="A22" s="4">
        <f t="shared" si="0"/>
        <v>22</v>
      </c>
      <c r="B22" s="23" t="s">
        <v>134</v>
      </c>
      <c r="C22" s="23" t="s">
        <v>135</v>
      </c>
      <c r="D22" s="28">
        <v>184144</v>
      </c>
      <c r="E22" s="28">
        <v>184144</v>
      </c>
      <c r="F22" s="28">
        <v>0</v>
      </c>
      <c r="G22" s="28">
        <v>0</v>
      </c>
      <c r="H22" s="28">
        <v>0</v>
      </c>
      <c r="I22" s="28">
        <v>0</v>
      </c>
    </row>
    <row r="23" spans="1:9" ht="15" customHeight="1">
      <c r="A23" s="4">
        <f t="shared" si="0"/>
        <v>23</v>
      </c>
      <c r="B23" s="23" t="s">
        <v>136</v>
      </c>
      <c r="C23" s="23" t="s">
        <v>137</v>
      </c>
      <c r="D23" s="28">
        <v>184144</v>
      </c>
      <c r="E23" s="28">
        <v>184144</v>
      </c>
      <c r="F23" s="28">
        <v>0</v>
      </c>
      <c r="G23" s="28">
        <v>0</v>
      </c>
      <c r="H23" s="28">
        <v>0</v>
      </c>
      <c r="I23" s="28">
        <v>0</v>
      </c>
    </row>
    <row r="24" spans="1:9" ht="15" customHeight="1">
      <c r="A24" s="4">
        <f t="shared" si="0"/>
        <v>24</v>
      </c>
      <c r="B24" s="23"/>
      <c r="C24" s="23" t="s">
        <v>62</v>
      </c>
      <c r="D24" s="28">
        <v>7280698.46</v>
      </c>
      <c r="E24" s="28">
        <v>2640138.46</v>
      </c>
      <c r="F24" s="28">
        <v>4640560</v>
      </c>
      <c r="G24" s="28">
        <v>0</v>
      </c>
      <c r="H24" s="28">
        <v>0</v>
      </c>
      <c r="I24" s="28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22">
      <selection activeCell="J16" sqref="J16"/>
    </sheetView>
  </sheetViews>
  <sheetFormatPr defaultColWidth="8.16015625" defaultRowHeight="15" customHeight="1"/>
  <cols>
    <col min="1" max="1" width="8.33203125" style="4" customWidth="1"/>
    <col min="2" max="2" width="40" style="23" customWidth="1"/>
    <col min="3" max="3" width="20" style="24" customWidth="1"/>
    <col min="4" max="4" width="40" style="23" customWidth="1"/>
    <col min="5" max="5" width="20" style="24" customWidth="1"/>
    <col min="6" max="16384" width="9.33203125" style="0" customWidth="1"/>
  </cols>
  <sheetData>
    <row r="1" spans="1:5" s="22" customFormat="1" ht="37.5" customHeight="1">
      <c r="A1" s="25" t="s">
        <v>138</v>
      </c>
      <c r="B1" s="2"/>
      <c r="C1" s="2"/>
      <c r="D1" s="2"/>
      <c r="E1" s="2"/>
    </row>
    <row r="2" spans="1:5" s="22" customFormat="1" ht="15" customHeight="1">
      <c r="A2" s="26" t="s">
        <v>1</v>
      </c>
      <c r="B2" s="7"/>
      <c r="C2" s="2"/>
      <c r="D2" s="7" t="s">
        <v>2</v>
      </c>
      <c r="E2" s="7" t="s">
        <v>3</v>
      </c>
    </row>
    <row r="3" spans="1:5" s="22" customFormat="1" ht="15" customHeight="1">
      <c r="A3" s="2" t="s">
        <v>4</v>
      </c>
      <c r="B3" s="2" t="s">
        <v>5</v>
      </c>
      <c r="C3" s="2"/>
      <c r="D3" s="2" t="s">
        <v>6</v>
      </c>
      <c r="E3" s="2"/>
    </row>
    <row r="4" spans="1:5" s="22" customFormat="1" ht="15" customHeight="1">
      <c r="A4" s="2"/>
      <c r="B4" s="2" t="s">
        <v>7</v>
      </c>
      <c r="C4" s="2" t="s">
        <v>8</v>
      </c>
      <c r="D4" s="2" t="s">
        <v>7</v>
      </c>
      <c r="E4" s="2" t="s">
        <v>8</v>
      </c>
    </row>
    <row r="5" spans="1:5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ht="15" customHeight="1">
      <c r="A6" s="4">
        <f aca="true" t="shared" si="0" ref="A6:A38">ROW()</f>
        <v>6</v>
      </c>
      <c r="B6" s="23" t="s">
        <v>139</v>
      </c>
      <c r="C6" s="24">
        <v>7280698.46</v>
      </c>
      <c r="D6" s="23" t="s">
        <v>140</v>
      </c>
      <c r="E6" s="24">
        <v>7280698.46</v>
      </c>
    </row>
    <row r="7" spans="1:5" ht="15" customHeight="1">
      <c r="A7" s="4">
        <f t="shared" si="0"/>
        <v>7</v>
      </c>
      <c r="B7" s="23" t="s">
        <v>141</v>
      </c>
      <c r="C7" s="24">
        <v>7280698.46</v>
      </c>
      <c r="D7" s="23" t="s">
        <v>142</v>
      </c>
      <c r="E7" s="24">
        <v>6279595.81</v>
      </c>
    </row>
    <row r="8" spans="1:5" ht="15" customHeight="1">
      <c r="A8" s="4">
        <f t="shared" si="0"/>
        <v>8</v>
      </c>
      <c r="B8" s="23" t="s">
        <v>143</v>
      </c>
      <c r="C8" s="24">
        <v>0</v>
      </c>
      <c r="D8" s="23" t="s">
        <v>144</v>
      </c>
      <c r="E8" s="24">
        <v>0</v>
      </c>
    </row>
    <row r="9" spans="1:5" ht="15" customHeight="1">
      <c r="A9" s="4">
        <f t="shared" si="0"/>
        <v>9</v>
      </c>
      <c r="B9" s="23" t="s">
        <v>145</v>
      </c>
      <c r="C9" s="24">
        <v>0</v>
      </c>
      <c r="D9" s="23" t="s">
        <v>146</v>
      </c>
      <c r="E9" s="24">
        <v>0</v>
      </c>
    </row>
    <row r="10" spans="1:5" ht="15" customHeight="1">
      <c r="A10" s="4">
        <f t="shared" si="0"/>
        <v>10</v>
      </c>
      <c r="B10" s="23" t="s">
        <v>147</v>
      </c>
      <c r="C10" s="24">
        <v>0</v>
      </c>
      <c r="D10" s="23" t="s">
        <v>148</v>
      </c>
      <c r="E10" s="24">
        <v>0</v>
      </c>
    </row>
    <row r="11" spans="1:5" ht="15" customHeight="1">
      <c r="A11" s="4">
        <f t="shared" si="0"/>
        <v>11</v>
      </c>
      <c r="B11" s="23" t="s">
        <v>141</v>
      </c>
      <c r="C11" s="24">
        <v>0</v>
      </c>
      <c r="D11" s="23" t="s">
        <v>149</v>
      </c>
      <c r="E11" s="24">
        <v>0</v>
      </c>
    </row>
    <row r="12" spans="1:5" ht="15" customHeight="1">
      <c r="A12" s="4">
        <f t="shared" si="0"/>
        <v>12</v>
      </c>
      <c r="B12" s="23" t="s">
        <v>143</v>
      </c>
      <c r="C12" s="24">
        <v>0</v>
      </c>
      <c r="D12" s="23" t="s">
        <v>150</v>
      </c>
      <c r="E12" s="24">
        <v>0</v>
      </c>
    </row>
    <row r="13" spans="1:5" ht="15" customHeight="1">
      <c r="A13" s="4">
        <f t="shared" si="0"/>
        <v>13</v>
      </c>
      <c r="B13" s="23" t="s">
        <v>145</v>
      </c>
      <c r="C13" s="24">
        <v>0</v>
      </c>
      <c r="D13" s="23" t="s">
        <v>151</v>
      </c>
      <c r="E13" s="24">
        <v>256560</v>
      </c>
    </row>
    <row r="14" spans="1:5" ht="15" customHeight="1">
      <c r="A14" s="4">
        <f t="shared" si="0"/>
        <v>14</v>
      </c>
      <c r="B14" s="23"/>
      <c r="C14" s="24">
        <v>0</v>
      </c>
      <c r="D14" s="23" t="s">
        <v>152</v>
      </c>
      <c r="E14" s="24">
        <v>295960.4</v>
      </c>
    </row>
    <row r="15" spans="1:5" ht="15" customHeight="1">
      <c r="A15" s="4">
        <f t="shared" si="0"/>
        <v>15</v>
      </c>
      <c r="B15" s="23"/>
      <c r="C15" s="24">
        <v>0</v>
      </c>
      <c r="D15" s="23" t="s">
        <v>153</v>
      </c>
      <c r="E15" s="24">
        <v>0</v>
      </c>
    </row>
    <row r="16" spans="1:5" ht="15" customHeight="1">
      <c r="A16" s="4">
        <f t="shared" si="0"/>
        <v>16</v>
      </c>
      <c r="B16" s="23"/>
      <c r="C16" s="24">
        <v>0</v>
      </c>
      <c r="D16" s="23" t="s">
        <v>154</v>
      </c>
      <c r="E16" s="24">
        <v>264438.25</v>
      </c>
    </row>
    <row r="17" spans="1:5" ht="15" customHeight="1">
      <c r="A17" s="4">
        <f t="shared" si="0"/>
        <v>17</v>
      </c>
      <c r="B17" s="23"/>
      <c r="C17" s="24">
        <v>0</v>
      </c>
      <c r="D17" s="23" t="s">
        <v>155</v>
      </c>
      <c r="E17" s="24">
        <v>0</v>
      </c>
    </row>
    <row r="18" spans="1:5" ht="15" customHeight="1">
      <c r="A18" s="4">
        <f t="shared" si="0"/>
        <v>18</v>
      </c>
      <c r="B18" s="23"/>
      <c r="C18" s="24">
        <v>0</v>
      </c>
      <c r="D18" s="23" t="s">
        <v>156</v>
      </c>
      <c r="E18" s="24">
        <v>0</v>
      </c>
    </row>
    <row r="19" spans="1:5" ht="15" customHeight="1">
      <c r="A19" s="4">
        <f t="shared" si="0"/>
        <v>19</v>
      </c>
      <c r="B19" s="23"/>
      <c r="C19" s="24">
        <v>0</v>
      </c>
      <c r="D19" s="23" t="s">
        <v>157</v>
      </c>
      <c r="E19" s="24">
        <v>0</v>
      </c>
    </row>
    <row r="20" spans="1:5" ht="15" customHeight="1">
      <c r="A20" s="4">
        <f t="shared" si="0"/>
        <v>20</v>
      </c>
      <c r="B20" s="23"/>
      <c r="C20" s="24">
        <v>0</v>
      </c>
      <c r="D20" s="23" t="s">
        <v>158</v>
      </c>
      <c r="E20" s="24">
        <v>0</v>
      </c>
    </row>
    <row r="21" spans="1:5" ht="15" customHeight="1">
      <c r="A21" s="4">
        <f t="shared" si="0"/>
        <v>21</v>
      </c>
      <c r="B21" s="23"/>
      <c r="C21" s="24">
        <v>0</v>
      </c>
      <c r="D21" s="23" t="s">
        <v>159</v>
      </c>
      <c r="E21" s="24">
        <v>0</v>
      </c>
    </row>
    <row r="22" spans="1:5" ht="15" customHeight="1">
      <c r="A22" s="4">
        <f t="shared" si="0"/>
        <v>22</v>
      </c>
      <c r="B22" s="23"/>
      <c r="C22" s="24">
        <v>0</v>
      </c>
      <c r="D22" s="23" t="s">
        <v>160</v>
      </c>
      <c r="E22" s="24">
        <v>0</v>
      </c>
    </row>
    <row r="23" spans="1:5" ht="15" customHeight="1">
      <c r="A23" s="4">
        <f t="shared" si="0"/>
        <v>23</v>
      </c>
      <c r="B23" s="23"/>
      <c r="C23" s="24">
        <v>0</v>
      </c>
      <c r="D23" s="23" t="s">
        <v>161</v>
      </c>
      <c r="E23" s="24">
        <v>0</v>
      </c>
    </row>
    <row r="24" spans="1:5" ht="15" customHeight="1">
      <c r="A24" s="4">
        <f t="shared" si="0"/>
        <v>24</v>
      </c>
      <c r="B24" s="23"/>
      <c r="C24" s="24">
        <v>0</v>
      </c>
      <c r="D24" s="23" t="s">
        <v>162</v>
      </c>
      <c r="E24" s="24">
        <v>0</v>
      </c>
    </row>
    <row r="25" spans="1:5" ht="15" customHeight="1">
      <c r="A25" s="4">
        <f t="shared" si="0"/>
        <v>25</v>
      </c>
      <c r="B25" s="23"/>
      <c r="C25" s="24">
        <v>0</v>
      </c>
      <c r="D25" s="23" t="s">
        <v>163</v>
      </c>
      <c r="E25" s="24">
        <v>0</v>
      </c>
    </row>
    <row r="26" spans="1:5" ht="15" customHeight="1">
      <c r="A26" s="4">
        <f t="shared" si="0"/>
        <v>26</v>
      </c>
      <c r="B26" s="23"/>
      <c r="C26" s="24">
        <v>0</v>
      </c>
      <c r="D26" s="23" t="s">
        <v>164</v>
      </c>
      <c r="E26" s="24">
        <v>184144</v>
      </c>
    </row>
    <row r="27" spans="1:5" ht="15" customHeight="1">
      <c r="A27" s="4">
        <f t="shared" si="0"/>
        <v>27</v>
      </c>
      <c r="B27" s="23"/>
      <c r="C27" s="24">
        <v>0</v>
      </c>
      <c r="D27" s="23" t="s">
        <v>165</v>
      </c>
      <c r="E27" s="24">
        <v>0</v>
      </c>
    </row>
    <row r="28" spans="1:5" ht="15" customHeight="1">
      <c r="A28" s="4">
        <f t="shared" si="0"/>
        <v>28</v>
      </c>
      <c r="B28" s="23"/>
      <c r="C28" s="24">
        <v>0</v>
      </c>
      <c r="D28" s="23" t="s">
        <v>166</v>
      </c>
      <c r="E28" s="24">
        <v>0</v>
      </c>
    </row>
    <row r="29" spans="1:5" ht="15" customHeight="1">
      <c r="A29" s="4">
        <f t="shared" si="0"/>
        <v>29</v>
      </c>
      <c r="B29" s="23"/>
      <c r="C29" s="24">
        <v>0</v>
      </c>
      <c r="D29" s="23" t="s">
        <v>167</v>
      </c>
      <c r="E29" s="24">
        <v>0</v>
      </c>
    </row>
    <row r="30" spans="1:5" ht="15" customHeight="1">
      <c r="A30" s="4">
        <f t="shared" si="0"/>
        <v>30</v>
      </c>
      <c r="B30" s="23"/>
      <c r="C30" s="24">
        <v>0</v>
      </c>
      <c r="D30" s="23" t="s">
        <v>168</v>
      </c>
      <c r="E30" s="24">
        <v>0</v>
      </c>
    </row>
    <row r="31" spans="1:5" ht="15" customHeight="1">
      <c r="A31" s="4">
        <f t="shared" si="0"/>
        <v>31</v>
      </c>
      <c r="B31" s="23"/>
      <c r="C31" s="24">
        <v>0</v>
      </c>
      <c r="D31" s="23" t="s">
        <v>169</v>
      </c>
      <c r="E31" s="24">
        <v>0</v>
      </c>
    </row>
    <row r="32" spans="1:5" ht="15" customHeight="1">
      <c r="A32" s="4">
        <f t="shared" si="0"/>
        <v>32</v>
      </c>
      <c r="B32" s="23"/>
      <c r="C32" s="24">
        <v>0</v>
      </c>
      <c r="D32" s="23" t="s">
        <v>170</v>
      </c>
      <c r="E32" s="24">
        <v>0</v>
      </c>
    </row>
    <row r="33" spans="1:5" ht="15" customHeight="1">
      <c r="A33" s="4">
        <f t="shared" si="0"/>
        <v>33</v>
      </c>
      <c r="B33" s="23"/>
      <c r="C33" s="24">
        <v>0</v>
      </c>
      <c r="D33" s="23" t="s">
        <v>171</v>
      </c>
      <c r="E33" s="24">
        <v>0</v>
      </c>
    </row>
    <row r="34" spans="1:5" ht="15" customHeight="1">
      <c r="A34" s="4">
        <f t="shared" si="0"/>
        <v>34</v>
      </c>
      <c r="B34" s="23"/>
      <c r="C34" s="24">
        <v>0</v>
      </c>
      <c r="D34" s="23" t="s">
        <v>172</v>
      </c>
      <c r="E34" s="24">
        <v>0</v>
      </c>
    </row>
    <row r="35" spans="1:5" ht="15" customHeight="1">
      <c r="A35" s="4">
        <f t="shared" si="0"/>
        <v>35</v>
      </c>
      <c r="B35" s="23"/>
      <c r="C35" s="24">
        <v>0</v>
      </c>
      <c r="D35" s="23" t="s">
        <v>173</v>
      </c>
      <c r="E35" s="24">
        <v>0</v>
      </c>
    </row>
    <row r="36" spans="1:5" ht="15" customHeight="1">
      <c r="A36" s="4">
        <f t="shared" si="0"/>
        <v>36</v>
      </c>
      <c r="B36" s="23"/>
      <c r="C36" s="24">
        <v>0</v>
      </c>
      <c r="D36" s="23" t="s">
        <v>174</v>
      </c>
      <c r="E36" s="24">
        <v>0</v>
      </c>
    </row>
    <row r="37" spans="1:5" ht="15" customHeight="1">
      <c r="A37" s="4">
        <f t="shared" si="0"/>
        <v>37</v>
      </c>
      <c r="B37" s="23"/>
      <c r="C37" s="24">
        <v>0</v>
      </c>
      <c r="D37" s="23" t="s">
        <v>175</v>
      </c>
      <c r="E37" s="24">
        <v>0</v>
      </c>
    </row>
    <row r="38" spans="1:5" ht="15" customHeight="1">
      <c r="A38" s="4">
        <f t="shared" si="0"/>
        <v>38</v>
      </c>
      <c r="B38" s="23" t="s">
        <v>57</v>
      </c>
      <c r="C38" s="24">
        <v>7280698.46</v>
      </c>
      <c r="D38" s="23" t="s">
        <v>58</v>
      </c>
      <c r="E38" s="24">
        <v>7280698.46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I28" sqref="A1:IV65536"/>
    </sheetView>
  </sheetViews>
  <sheetFormatPr defaultColWidth="8.16015625" defaultRowHeight="15" customHeight="1"/>
  <cols>
    <col min="1" max="1" width="8.33203125" style="4" customWidth="1"/>
    <col min="2" max="2" width="16.66015625" style="23" customWidth="1"/>
    <col min="3" max="3" width="33.33203125" style="23" customWidth="1"/>
    <col min="4" max="8" width="20" style="24" customWidth="1"/>
    <col min="9" max="16384" width="9.33203125" style="0" customWidth="1"/>
  </cols>
  <sheetData>
    <row r="1" spans="1:8" s="22" customFormat="1" ht="37.5" customHeight="1">
      <c r="A1" s="25" t="s">
        <v>176</v>
      </c>
      <c r="B1" s="2"/>
      <c r="C1" s="2"/>
      <c r="D1" s="2"/>
      <c r="E1" s="2"/>
      <c r="F1" s="2"/>
      <c r="G1" s="2"/>
      <c r="H1" s="2"/>
    </row>
    <row r="2" spans="1:8" s="22" customFormat="1" ht="15" customHeight="1">
      <c r="A2" s="26" t="s">
        <v>1</v>
      </c>
      <c r="B2" s="2"/>
      <c r="C2" s="2"/>
      <c r="D2" s="2"/>
      <c r="E2" s="7"/>
      <c r="F2" s="2"/>
      <c r="G2" s="7" t="s">
        <v>2</v>
      </c>
      <c r="H2" s="7" t="s">
        <v>3</v>
      </c>
    </row>
    <row r="3" spans="1:8" s="22" customFormat="1" ht="15" customHeight="1">
      <c r="A3" s="2" t="s">
        <v>4</v>
      </c>
      <c r="B3" s="2" t="s">
        <v>93</v>
      </c>
      <c r="C3" s="2" t="s">
        <v>94</v>
      </c>
      <c r="D3" s="2" t="s">
        <v>62</v>
      </c>
      <c r="E3" s="2" t="s">
        <v>95</v>
      </c>
      <c r="F3" s="2"/>
      <c r="G3" s="2"/>
      <c r="H3" s="2" t="s">
        <v>96</v>
      </c>
    </row>
    <row r="4" spans="1:8" s="22" customFormat="1" ht="15" customHeight="1">
      <c r="A4" s="2"/>
      <c r="B4" s="2"/>
      <c r="C4" s="2"/>
      <c r="D4" s="2"/>
      <c r="E4" s="2" t="s">
        <v>64</v>
      </c>
      <c r="F4" s="2" t="s">
        <v>177</v>
      </c>
      <c r="G4" s="2" t="s">
        <v>178</v>
      </c>
      <c r="H4" s="2"/>
    </row>
    <row r="5" spans="1:8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  <c r="G5" s="2" t="s">
        <v>76</v>
      </c>
      <c r="H5" s="2" t="s">
        <v>77</v>
      </c>
    </row>
    <row r="6" spans="1:8" ht="15" customHeight="1">
      <c r="A6" s="27">
        <f aca="true" t="shared" si="0" ref="A6:A25">ROW()</f>
        <v>6</v>
      </c>
      <c r="B6" s="23" t="s">
        <v>100</v>
      </c>
      <c r="C6" s="23" t="s">
        <v>101</v>
      </c>
      <c r="D6" s="24">
        <f aca="true" t="shared" si="1" ref="D6:D25">E6+H6</f>
        <v>6279595.8100000005</v>
      </c>
      <c r="E6" s="24">
        <f aca="true" t="shared" si="2" ref="E6:E25">F6+G6</f>
        <v>1895595.81</v>
      </c>
      <c r="F6" s="24">
        <v>1675645.01</v>
      </c>
      <c r="G6" s="24">
        <v>219950.8</v>
      </c>
      <c r="H6" s="24">
        <v>4384000</v>
      </c>
    </row>
    <row r="7" spans="1:8" ht="15" customHeight="1">
      <c r="A7" s="27">
        <f t="shared" si="0"/>
        <v>7</v>
      </c>
      <c r="B7" s="23" t="s">
        <v>102</v>
      </c>
      <c r="C7" s="23" t="s">
        <v>103</v>
      </c>
      <c r="D7" s="24">
        <f t="shared" si="1"/>
        <v>6279595.8100000005</v>
      </c>
      <c r="E7" s="24">
        <f t="shared" si="2"/>
        <v>1895595.81</v>
      </c>
      <c r="F7" s="24">
        <v>1675645.01</v>
      </c>
      <c r="G7" s="24">
        <v>219950.8</v>
      </c>
      <c r="H7" s="24">
        <v>4384000</v>
      </c>
    </row>
    <row r="8" spans="1:8" ht="15" customHeight="1">
      <c r="A8" s="27">
        <f t="shared" si="0"/>
        <v>8</v>
      </c>
      <c r="B8" s="23" t="s">
        <v>104</v>
      </c>
      <c r="C8" s="23" t="s">
        <v>105</v>
      </c>
      <c r="D8" s="24">
        <f t="shared" si="1"/>
        <v>1895595.81</v>
      </c>
      <c r="E8" s="24">
        <f t="shared" si="2"/>
        <v>1895595.81</v>
      </c>
      <c r="F8" s="24">
        <v>1675645.01</v>
      </c>
      <c r="G8" s="24">
        <v>219950.8</v>
      </c>
      <c r="H8" s="24">
        <v>0</v>
      </c>
    </row>
    <row r="9" spans="1:8" ht="15" customHeight="1">
      <c r="A9" s="27">
        <f t="shared" si="0"/>
        <v>9</v>
      </c>
      <c r="B9" s="23" t="s">
        <v>106</v>
      </c>
      <c r="C9" s="23" t="s">
        <v>107</v>
      </c>
      <c r="D9" s="24">
        <f t="shared" si="1"/>
        <v>4384000</v>
      </c>
      <c r="E9" s="24">
        <f t="shared" si="2"/>
        <v>0</v>
      </c>
      <c r="F9" s="24">
        <v>0</v>
      </c>
      <c r="G9" s="24">
        <v>0</v>
      </c>
      <c r="H9" s="24">
        <v>4384000</v>
      </c>
    </row>
    <row r="10" spans="1:8" ht="15" customHeight="1">
      <c r="A10" s="27">
        <f t="shared" si="0"/>
        <v>10</v>
      </c>
      <c r="B10" s="23" t="s">
        <v>108</v>
      </c>
      <c r="C10" s="23" t="s">
        <v>109</v>
      </c>
      <c r="D10" s="24">
        <f t="shared" si="1"/>
        <v>256560</v>
      </c>
      <c r="E10" s="24">
        <f t="shared" si="2"/>
        <v>0</v>
      </c>
      <c r="F10" s="24">
        <v>0</v>
      </c>
      <c r="G10" s="24">
        <v>0</v>
      </c>
      <c r="H10" s="24">
        <v>256560</v>
      </c>
    </row>
    <row r="11" spans="1:8" ht="15" customHeight="1">
      <c r="A11" s="27">
        <f t="shared" si="0"/>
        <v>11</v>
      </c>
      <c r="B11" s="23" t="s">
        <v>110</v>
      </c>
      <c r="C11" s="23" t="s">
        <v>111</v>
      </c>
      <c r="D11" s="24">
        <f t="shared" si="1"/>
        <v>256560</v>
      </c>
      <c r="E11" s="24">
        <f t="shared" si="2"/>
        <v>0</v>
      </c>
      <c r="F11" s="24">
        <v>0</v>
      </c>
      <c r="G11" s="24">
        <v>0</v>
      </c>
      <c r="H11" s="24">
        <v>256560</v>
      </c>
    </row>
    <row r="12" spans="1:8" ht="15" customHeight="1">
      <c r="A12" s="27">
        <f t="shared" si="0"/>
        <v>12</v>
      </c>
      <c r="B12" s="23" t="s">
        <v>112</v>
      </c>
      <c r="C12" s="23" t="s">
        <v>113</v>
      </c>
      <c r="D12" s="24">
        <f t="shared" si="1"/>
        <v>106560</v>
      </c>
      <c r="E12" s="24">
        <f t="shared" si="2"/>
        <v>0</v>
      </c>
      <c r="F12" s="24">
        <v>0</v>
      </c>
      <c r="G12" s="24">
        <v>0</v>
      </c>
      <c r="H12" s="24">
        <v>106560</v>
      </c>
    </row>
    <row r="13" spans="1:8" ht="15" customHeight="1">
      <c r="A13" s="27">
        <f t="shared" si="0"/>
        <v>13</v>
      </c>
      <c r="B13" s="23" t="s">
        <v>114</v>
      </c>
      <c r="C13" s="23" t="s">
        <v>115</v>
      </c>
      <c r="D13" s="24">
        <f t="shared" si="1"/>
        <v>150000</v>
      </c>
      <c r="E13" s="24">
        <f t="shared" si="2"/>
        <v>0</v>
      </c>
      <c r="F13" s="24">
        <v>0</v>
      </c>
      <c r="G13" s="24">
        <v>0</v>
      </c>
      <c r="H13" s="24">
        <v>150000</v>
      </c>
    </row>
    <row r="14" spans="1:8" ht="15" customHeight="1">
      <c r="A14" s="27">
        <f t="shared" si="0"/>
        <v>14</v>
      </c>
      <c r="B14" s="23" t="s">
        <v>116</v>
      </c>
      <c r="C14" s="23" t="s">
        <v>117</v>
      </c>
      <c r="D14" s="24">
        <f t="shared" si="1"/>
        <v>295960.4</v>
      </c>
      <c r="E14" s="24">
        <f t="shared" si="2"/>
        <v>295960.4</v>
      </c>
      <c r="F14" s="24">
        <v>286579.4</v>
      </c>
      <c r="G14" s="24">
        <v>9381</v>
      </c>
      <c r="H14" s="24">
        <v>0</v>
      </c>
    </row>
    <row r="15" spans="1:8" ht="15" customHeight="1">
      <c r="A15" s="27">
        <f t="shared" si="0"/>
        <v>15</v>
      </c>
      <c r="B15" s="23" t="s">
        <v>118</v>
      </c>
      <c r="C15" s="23" t="s">
        <v>119</v>
      </c>
      <c r="D15" s="24">
        <f t="shared" si="1"/>
        <v>295960.4</v>
      </c>
      <c r="E15" s="24">
        <f t="shared" si="2"/>
        <v>295960.4</v>
      </c>
      <c r="F15" s="24">
        <v>286579.4</v>
      </c>
      <c r="G15" s="24">
        <v>9381</v>
      </c>
      <c r="H15" s="24">
        <v>0</v>
      </c>
    </row>
    <row r="16" spans="1:8" ht="15" customHeight="1">
      <c r="A16" s="27">
        <f t="shared" si="0"/>
        <v>16</v>
      </c>
      <c r="B16" s="23" t="s">
        <v>120</v>
      </c>
      <c r="C16" s="23" t="s">
        <v>121</v>
      </c>
      <c r="D16" s="24">
        <f t="shared" si="1"/>
        <v>50434</v>
      </c>
      <c r="E16" s="24">
        <f t="shared" si="2"/>
        <v>50434</v>
      </c>
      <c r="F16" s="24">
        <v>41053</v>
      </c>
      <c r="G16" s="24">
        <v>9381</v>
      </c>
      <c r="H16" s="24">
        <v>0</v>
      </c>
    </row>
    <row r="17" spans="1:8" ht="15" customHeight="1">
      <c r="A17" s="27">
        <f t="shared" si="0"/>
        <v>17</v>
      </c>
      <c r="B17" s="23" t="s">
        <v>122</v>
      </c>
      <c r="C17" s="23" t="s">
        <v>123</v>
      </c>
      <c r="D17" s="24">
        <f t="shared" si="1"/>
        <v>245526.4</v>
      </c>
      <c r="E17" s="24">
        <f t="shared" si="2"/>
        <v>245526.4</v>
      </c>
      <c r="F17" s="24">
        <v>245526.4</v>
      </c>
      <c r="G17" s="24">
        <v>0</v>
      </c>
      <c r="H17" s="24">
        <v>0</v>
      </c>
    </row>
    <row r="18" spans="1:8" ht="15" customHeight="1">
      <c r="A18" s="27">
        <f t="shared" si="0"/>
        <v>18</v>
      </c>
      <c r="B18" s="23" t="s">
        <v>124</v>
      </c>
      <c r="C18" s="23" t="s">
        <v>125</v>
      </c>
      <c r="D18" s="24">
        <f t="shared" si="1"/>
        <v>264438.25</v>
      </c>
      <c r="E18" s="24">
        <f t="shared" si="2"/>
        <v>264438.25</v>
      </c>
      <c r="F18" s="24">
        <v>264438.25</v>
      </c>
      <c r="G18" s="24">
        <v>0</v>
      </c>
      <c r="H18" s="24">
        <v>0</v>
      </c>
    </row>
    <row r="19" spans="1:8" ht="15" customHeight="1">
      <c r="A19" s="27">
        <f t="shared" si="0"/>
        <v>19</v>
      </c>
      <c r="B19" s="23" t="s">
        <v>126</v>
      </c>
      <c r="C19" s="23" t="s">
        <v>127</v>
      </c>
      <c r="D19" s="24">
        <f t="shared" si="1"/>
        <v>264438.25</v>
      </c>
      <c r="E19" s="24">
        <f t="shared" si="2"/>
        <v>264438.25</v>
      </c>
      <c r="F19" s="24">
        <v>264438.25</v>
      </c>
      <c r="G19" s="24">
        <v>0</v>
      </c>
      <c r="H19" s="24">
        <v>0</v>
      </c>
    </row>
    <row r="20" spans="1:8" ht="15" customHeight="1">
      <c r="A20" s="27">
        <f t="shared" si="0"/>
        <v>20</v>
      </c>
      <c r="B20" s="23" t="s">
        <v>128</v>
      </c>
      <c r="C20" s="23" t="s">
        <v>129</v>
      </c>
      <c r="D20" s="24">
        <f t="shared" si="1"/>
        <v>118926.85</v>
      </c>
      <c r="E20" s="24">
        <f t="shared" si="2"/>
        <v>118926.85</v>
      </c>
      <c r="F20" s="24">
        <v>118926.85</v>
      </c>
      <c r="G20" s="24">
        <v>0</v>
      </c>
      <c r="H20" s="24">
        <v>0</v>
      </c>
    </row>
    <row r="21" spans="1:8" ht="15" customHeight="1">
      <c r="A21" s="27">
        <f t="shared" si="0"/>
        <v>21</v>
      </c>
      <c r="B21" s="23" t="s">
        <v>130</v>
      </c>
      <c r="C21" s="23" t="s">
        <v>131</v>
      </c>
      <c r="D21" s="24">
        <f t="shared" si="1"/>
        <v>145511.4</v>
      </c>
      <c r="E21" s="24">
        <f t="shared" si="2"/>
        <v>145511.4</v>
      </c>
      <c r="F21" s="24">
        <v>145511.4</v>
      </c>
      <c r="G21" s="24">
        <v>0</v>
      </c>
      <c r="H21" s="24">
        <v>0</v>
      </c>
    </row>
    <row r="22" spans="1:8" ht="15" customHeight="1">
      <c r="A22" s="27">
        <f t="shared" si="0"/>
        <v>22</v>
      </c>
      <c r="B22" s="23" t="s">
        <v>132</v>
      </c>
      <c r="C22" s="23" t="s">
        <v>133</v>
      </c>
      <c r="D22" s="24">
        <f t="shared" si="1"/>
        <v>184144</v>
      </c>
      <c r="E22" s="24">
        <f t="shared" si="2"/>
        <v>184144</v>
      </c>
      <c r="F22" s="24">
        <v>184144</v>
      </c>
      <c r="G22" s="24">
        <v>0</v>
      </c>
      <c r="H22" s="24">
        <v>0</v>
      </c>
    </row>
    <row r="23" spans="1:8" ht="15" customHeight="1">
      <c r="A23" s="27">
        <f t="shared" si="0"/>
        <v>23</v>
      </c>
      <c r="B23" s="23" t="s">
        <v>134</v>
      </c>
      <c r="C23" s="23" t="s">
        <v>135</v>
      </c>
      <c r="D23" s="24">
        <f t="shared" si="1"/>
        <v>184144</v>
      </c>
      <c r="E23" s="24">
        <f t="shared" si="2"/>
        <v>184144</v>
      </c>
      <c r="F23" s="24">
        <v>184144</v>
      </c>
      <c r="G23" s="24">
        <v>0</v>
      </c>
      <c r="H23" s="24">
        <v>0</v>
      </c>
    </row>
    <row r="24" spans="1:8" ht="15" customHeight="1">
      <c r="A24" s="27">
        <f t="shared" si="0"/>
        <v>24</v>
      </c>
      <c r="B24" s="23" t="s">
        <v>136</v>
      </c>
      <c r="C24" s="23" t="s">
        <v>137</v>
      </c>
      <c r="D24" s="24">
        <f t="shared" si="1"/>
        <v>184144</v>
      </c>
      <c r="E24" s="24">
        <f t="shared" si="2"/>
        <v>184144</v>
      </c>
      <c r="F24" s="24">
        <v>184144</v>
      </c>
      <c r="G24" s="24">
        <v>0</v>
      </c>
      <c r="H24" s="24">
        <v>0</v>
      </c>
    </row>
    <row r="25" spans="1:8" ht="15" customHeight="1">
      <c r="A25" s="27">
        <f t="shared" si="0"/>
        <v>25</v>
      </c>
      <c r="B25" s="23"/>
      <c r="C25" s="23" t="s">
        <v>62</v>
      </c>
      <c r="D25" s="24">
        <f t="shared" si="1"/>
        <v>7280698.46</v>
      </c>
      <c r="E25" s="24">
        <f t="shared" si="2"/>
        <v>2640138.46</v>
      </c>
      <c r="F25" s="24">
        <v>2410806.66</v>
      </c>
      <c r="G25" s="24">
        <v>229331.8</v>
      </c>
      <c r="H25" s="24">
        <v>4640560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I16" sqref="I16"/>
    </sheetView>
  </sheetViews>
  <sheetFormatPr defaultColWidth="8.16015625" defaultRowHeight="15" customHeight="1"/>
  <cols>
    <col min="1" max="1" width="8.33203125" style="4" customWidth="1"/>
    <col min="2" max="2" width="16.66015625" style="23" customWidth="1"/>
    <col min="3" max="3" width="33.33203125" style="23" customWidth="1"/>
    <col min="4" max="6" width="20" style="24" customWidth="1"/>
    <col min="7" max="16384" width="9.33203125" style="0" customWidth="1"/>
  </cols>
  <sheetData>
    <row r="1" spans="1:6" s="22" customFormat="1" ht="37.5" customHeight="1">
      <c r="A1" s="25" t="s">
        <v>179</v>
      </c>
      <c r="B1" s="2"/>
      <c r="C1" s="2"/>
      <c r="D1" s="2"/>
      <c r="E1" s="2"/>
      <c r="F1" s="2"/>
    </row>
    <row r="2" spans="1:6" s="22" customFormat="1" ht="15" customHeight="1">
      <c r="A2" s="26" t="s">
        <v>1</v>
      </c>
      <c r="B2" s="7"/>
      <c r="C2" s="2"/>
      <c r="D2" s="7"/>
      <c r="E2" s="7" t="s">
        <v>2</v>
      </c>
      <c r="F2" s="7" t="s">
        <v>3</v>
      </c>
    </row>
    <row r="3" spans="1:6" s="22" customFormat="1" ht="15" customHeight="1">
      <c r="A3" s="2" t="s">
        <v>4</v>
      </c>
      <c r="B3" s="2" t="s">
        <v>180</v>
      </c>
      <c r="C3" s="2"/>
      <c r="D3" s="2" t="s">
        <v>181</v>
      </c>
      <c r="E3" s="2"/>
      <c r="F3" s="2"/>
    </row>
    <row r="4" spans="1:6" s="22" customFormat="1" ht="15" customHeight="1">
      <c r="A4" s="2"/>
      <c r="B4" s="2" t="s">
        <v>93</v>
      </c>
      <c r="C4" s="2" t="s">
        <v>94</v>
      </c>
      <c r="D4" s="2" t="s">
        <v>62</v>
      </c>
      <c r="E4" s="2" t="s">
        <v>177</v>
      </c>
      <c r="F4" s="2" t="s">
        <v>178</v>
      </c>
    </row>
    <row r="5" spans="1:6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</row>
    <row r="6" spans="1:6" ht="15" customHeight="1">
      <c r="A6" s="27">
        <f aca="true" t="shared" si="0" ref="A6:A35">ROW()</f>
        <v>6</v>
      </c>
      <c r="B6" s="23" t="s">
        <v>182</v>
      </c>
      <c r="C6" s="23" t="s">
        <v>183</v>
      </c>
      <c r="D6" s="24">
        <v>2363033.66</v>
      </c>
      <c r="E6" s="24">
        <v>2363033.66</v>
      </c>
      <c r="F6" s="24">
        <v>0</v>
      </c>
    </row>
    <row r="7" spans="1:6" ht="15" customHeight="1">
      <c r="A7" s="27">
        <f t="shared" si="0"/>
        <v>7</v>
      </c>
      <c r="B7" s="23" t="s">
        <v>184</v>
      </c>
      <c r="C7" s="23" t="s">
        <v>185</v>
      </c>
      <c r="D7" s="24">
        <v>751200</v>
      </c>
      <c r="E7" s="24">
        <v>751200</v>
      </c>
      <c r="F7" s="24">
        <v>0</v>
      </c>
    </row>
    <row r="8" spans="1:6" ht="15" customHeight="1">
      <c r="A8" s="27">
        <f t="shared" si="0"/>
        <v>8</v>
      </c>
      <c r="B8" s="23" t="s">
        <v>186</v>
      </c>
      <c r="C8" s="23" t="s">
        <v>187</v>
      </c>
      <c r="D8" s="24">
        <v>522807</v>
      </c>
      <c r="E8" s="24">
        <v>522807</v>
      </c>
      <c r="F8" s="24">
        <v>0</v>
      </c>
    </row>
    <row r="9" spans="1:6" ht="15" customHeight="1">
      <c r="A9" s="27">
        <f t="shared" si="0"/>
        <v>9</v>
      </c>
      <c r="B9" s="23" t="s">
        <v>188</v>
      </c>
      <c r="C9" s="23" t="s">
        <v>189</v>
      </c>
      <c r="D9" s="24">
        <v>36168</v>
      </c>
      <c r="E9" s="24">
        <v>36168</v>
      </c>
      <c r="F9" s="24">
        <v>0</v>
      </c>
    </row>
    <row r="10" spans="1:6" ht="15" customHeight="1">
      <c r="A10" s="27">
        <f t="shared" si="0"/>
        <v>10</v>
      </c>
      <c r="B10" s="23" t="s">
        <v>190</v>
      </c>
      <c r="C10" s="23" t="s">
        <v>191</v>
      </c>
      <c r="D10" s="24">
        <v>346432</v>
      </c>
      <c r="E10" s="24">
        <v>346432</v>
      </c>
      <c r="F10" s="24">
        <v>0</v>
      </c>
    </row>
    <row r="11" spans="1:6" ht="15" customHeight="1">
      <c r="A11" s="27">
        <f t="shared" si="0"/>
        <v>11</v>
      </c>
      <c r="B11" s="23" t="s">
        <v>192</v>
      </c>
      <c r="C11" s="23" t="s">
        <v>193</v>
      </c>
      <c r="D11" s="24">
        <v>245526.4</v>
      </c>
      <c r="E11" s="24">
        <v>245526.4</v>
      </c>
      <c r="F11" s="24">
        <v>0</v>
      </c>
    </row>
    <row r="12" spans="1:6" ht="15" customHeight="1">
      <c r="A12" s="27">
        <f t="shared" si="0"/>
        <v>12</v>
      </c>
      <c r="B12" s="23" t="s">
        <v>194</v>
      </c>
      <c r="C12" s="23" t="s">
        <v>195</v>
      </c>
      <c r="D12" s="24">
        <v>118926.85</v>
      </c>
      <c r="E12" s="24">
        <v>118926.85</v>
      </c>
      <c r="F12" s="24">
        <v>0</v>
      </c>
    </row>
    <row r="13" spans="1:6" ht="15" customHeight="1">
      <c r="A13" s="27">
        <f t="shared" si="0"/>
        <v>13</v>
      </c>
      <c r="B13" s="23" t="s">
        <v>196</v>
      </c>
      <c r="C13" s="23" t="s">
        <v>197</v>
      </c>
      <c r="D13" s="24">
        <v>145511.4</v>
      </c>
      <c r="E13" s="24">
        <v>145511.4</v>
      </c>
      <c r="F13" s="24">
        <v>0</v>
      </c>
    </row>
    <row r="14" spans="1:6" ht="15" customHeight="1">
      <c r="A14" s="27">
        <f t="shared" si="0"/>
        <v>14</v>
      </c>
      <c r="B14" s="23" t="s">
        <v>198</v>
      </c>
      <c r="C14" s="23" t="s">
        <v>199</v>
      </c>
      <c r="D14" s="24">
        <v>12318.01</v>
      </c>
      <c r="E14" s="24">
        <v>12318.01</v>
      </c>
      <c r="F14" s="24">
        <v>0</v>
      </c>
    </row>
    <row r="15" spans="1:6" ht="15" customHeight="1">
      <c r="A15" s="27">
        <f t="shared" si="0"/>
        <v>15</v>
      </c>
      <c r="B15" s="23" t="s">
        <v>200</v>
      </c>
      <c r="C15" s="23" t="s">
        <v>137</v>
      </c>
      <c r="D15" s="24">
        <v>184144</v>
      </c>
      <c r="E15" s="24">
        <v>184144</v>
      </c>
      <c r="F15" s="24">
        <v>0</v>
      </c>
    </row>
    <row r="16" spans="1:6" ht="15" customHeight="1">
      <c r="A16" s="27">
        <f t="shared" si="0"/>
        <v>16</v>
      </c>
      <c r="B16" s="23" t="s">
        <v>201</v>
      </c>
      <c r="C16" s="23" t="s">
        <v>202</v>
      </c>
      <c r="D16" s="24">
        <v>225811.8</v>
      </c>
      <c r="E16" s="24">
        <v>0</v>
      </c>
      <c r="F16" s="24">
        <v>225811.8</v>
      </c>
    </row>
    <row r="17" spans="1:6" ht="15" customHeight="1">
      <c r="A17" s="27">
        <f t="shared" si="0"/>
        <v>17</v>
      </c>
      <c r="B17" s="23" t="s">
        <v>203</v>
      </c>
      <c r="C17" s="23" t="s">
        <v>204</v>
      </c>
      <c r="D17" s="24">
        <v>22000</v>
      </c>
      <c r="E17" s="24">
        <v>0</v>
      </c>
      <c r="F17" s="24">
        <v>22000</v>
      </c>
    </row>
    <row r="18" spans="1:6" ht="15" customHeight="1">
      <c r="A18" s="27">
        <f t="shared" si="0"/>
        <v>18</v>
      </c>
      <c r="B18" s="23" t="s">
        <v>205</v>
      </c>
      <c r="C18" s="23" t="s">
        <v>206</v>
      </c>
      <c r="D18" s="24">
        <v>1760</v>
      </c>
      <c r="E18" s="24">
        <v>0</v>
      </c>
      <c r="F18" s="24">
        <v>1760</v>
      </c>
    </row>
    <row r="19" spans="1:6" ht="15" customHeight="1">
      <c r="A19" s="27">
        <f t="shared" si="0"/>
        <v>19</v>
      </c>
      <c r="B19" s="23" t="s">
        <v>207</v>
      </c>
      <c r="C19" s="23" t="s">
        <v>208</v>
      </c>
      <c r="D19" s="24">
        <v>26400</v>
      </c>
      <c r="E19" s="24">
        <v>0</v>
      </c>
      <c r="F19" s="24">
        <v>26400</v>
      </c>
    </row>
    <row r="20" spans="1:6" ht="15" customHeight="1">
      <c r="A20" s="27">
        <f t="shared" si="0"/>
        <v>20</v>
      </c>
      <c r="B20" s="23" t="s">
        <v>209</v>
      </c>
      <c r="C20" s="23" t="s">
        <v>210</v>
      </c>
      <c r="D20" s="24">
        <v>26400</v>
      </c>
      <c r="E20" s="24">
        <v>0</v>
      </c>
      <c r="F20" s="24">
        <v>26400</v>
      </c>
    </row>
    <row r="21" spans="1:6" ht="15" customHeight="1">
      <c r="A21" s="27">
        <f t="shared" si="0"/>
        <v>21</v>
      </c>
      <c r="B21" s="23" t="s">
        <v>211</v>
      </c>
      <c r="C21" s="23" t="s">
        <v>212</v>
      </c>
      <c r="D21" s="24">
        <v>5020</v>
      </c>
      <c r="E21" s="24">
        <v>0</v>
      </c>
      <c r="F21" s="24">
        <v>5020</v>
      </c>
    </row>
    <row r="22" spans="1:6" ht="15" customHeight="1">
      <c r="A22" s="27">
        <f t="shared" si="0"/>
        <v>22</v>
      </c>
      <c r="B22" s="23" t="s">
        <v>213</v>
      </c>
      <c r="C22" s="23" t="s">
        <v>214</v>
      </c>
      <c r="D22" s="24">
        <v>1000</v>
      </c>
      <c r="E22" s="24">
        <v>0</v>
      </c>
      <c r="F22" s="24">
        <v>1000</v>
      </c>
    </row>
    <row r="23" spans="1:6" ht="15" customHeight="1">
      <c r="A23" s="27">
        <f t="shared" si="0"/>
        <v>23</v>
      </c>
      <c r="B23" s="23" t="s">
        <v>215</v>
      </c>
      <c r="C23" s="23" t="s">
        <v>216</v>
      </c>
      <c r="D23" s="24">
        <v>1500</v>
      </c>
      <c r="E23" s="24">
        <v>0</v>
      </c>
      <c r="F23" s="24">
        <v>1500</v>
      </c>
    </row>
    <row r="24" spans="1:6" ht="15" customHeight="1">
      <c r="A24" s="27">
        <f t="shared" si="0"/>
        <v>24</v>
      </c>
      <c r="B24" s="23" t="s">
        <v>217</v>
      </c>
      <c r="C24" s="23" t="s">
        <v>218</v>
      </c>
      <c r="D24" s="24">
        <v>30690.8</v>
      </c>
      <c r="E24" s="24">
        <v>0</v>
      </c>
      <c r="F24" s="24">
        <v>30690.8</v>
      </c>
    </row>
    <row r="25" spans="1:6" ht="15" customHeight="1">
      <c r="A25" s="27">
        <f t="shared" si="0"/>
        <v>25</v>
      </c>
      <c r="B25" s="23" t="s">
        <v>219</v>
      </c>
      <c r="C25" s="23" t="s">
        <v>220</v>
      </c>
      <c r="D25" s="24">
        <v>18780</v>
      </c>
      <c r="E25" s="24">
        <v>0</v>
      </c>
      <c r="F25" s="24">
        <v>18780</v>
      </c>
    </row>
    <row r="26" spans="1:6" ht="15" customHeight="1">
      <c r="A26" s="27">
        <f t="shared" si="0"/>
        <v>26</v>
      </c>
      <c r="B26" s="23" t="s">
        <v>221</v>
      </c>
      <c r="C26" s="23" t="s">
        <v>222</v>
      </c>
      <c r="D26" s="24">
        <v>6000</v>
      </c>
      <c r="E26" s="24">
        <v>0</v>
      </c>
      <c r="F26" s="24">
        <v>6000</v>
      </c>
    </row>
    <row r="27" spans="1:6" ht="15" customHeight="1">
      <c r="A27" s="27">
        <f t="shared" si="0"/>
        <v>27</v>
      </c>
      <c r="B27" s="23" t="s">
        <v>223</v>
      </c>
      <c r="C27" s="23" t="s">
        <v>224</v>
      </c>
      <c r="D27" s="24">
        <v>73800</v>
      </c>
      <c r="E27" s="24">
        <v>0</v>
      </c>
      <c r="F27" s="24">
        <v>73800</v>
      </c>
    </row>
    <row r="28" spans="1:6" ht="15" customHeight="1">
      <c r="A28" s="27">
        <f t="shared" si="0"/>
        <v>28</v>
      </c>
      <c r="B28" s="23" t="s">
        <v>225</v>
      </c>
      <c r="C28" s="23" t="s">
        <v>226</v>
      </c>
      <c r="D28" s="24">
        <v>12461</v>
      </c>
      <c r="E28" s="24">
        <v>0</v>
      </c>
      <c r="F28" s="24">
        <v>12461</v>
      </c>
    </row>
    <row r="29" spans="1:6" ht="15" customHeight="1">
      <c r="A29" s="27">
        <f t="shared" si="0"/>
        <v>29</v>
      </c>
      <c r="B29" s="23" t="s">
        <v>227</v>
      </c>
      <c r="C29" s="23" t="s">
        <v>228</v>
      </c>
      <c r="D29" s="24">
        <v>47773</v>
      </c>
      <c r="E29" s="24">
        <v>47773</v>
      </c>
      <c r="F29" s="24">
        <v>0</v>
      </c>
    </row>
    <row r="30" spans="1:6" ht="15" customHeight="1">
      <c r="A30" s="27">
        <f t="shared" si="0"/>
        <v>30</v>
      </c>
      <c r="B30" s="23" t="s">
        <v>229</v>
      </c>
      <c r="C30" s="23" t="s">
        <v>230</v>
      </c>
      <c r="D30" s="24">
        <v>41053</v>
      </c>
      <c r="E30" s="24">
        <v>41053</v>
      </c>
      <c r="F30" s="24">
        <v>0</v>
      </c>
    </row>
    <row r="31" spans="1:6" ht="15" customHeight="1">
      <c r="A31" s="27">
        <f t="shared" si="0"/>
        <v>31</v>
      </c>
      <c r="B31" s="23" t="s">
        <v>231</v>
      </c>
      <c r="C31" s="23" t="s">
        <v>232</v>
      </c>
      <c r="D31" s="24">
        <v>1320</v>
      </c>
      <c r="E31" s="24">
        <v>1320</v>
      </c>
      <c r="F31" s="24">
        <v>0</v>
      </c>
    </row>
    <row r="32" spans="1:6" ht="15" customHeight="1">
      <c r="A32" s="27">
        <f t="shared" si="0"/>
        <v>32</v>
      </c>
      <c r="B32" s="23" t="s">
        <v>233</v>
      </c>
      <c r="C32" s="23" t="s">
        <v>234</v>
      </c>
      <c r="D32" s="24">
        <v>5400</v>
      </c>
      <c r="E32" s="24">
        <v>5400</v>
      </c>
      <c r="F32" s="24">
        <v>0</v>
      </c>
    </row>
    <row r="33" spans="1:6" ht="15" customHeight="1">
      <c r="A33" s="27">
        <f t="shared" si="0"/>
        <v>33</v>
      </c>
      <c r="B33" s="23" t="s">
        <v>235</v>
      </c>
      <c r="C33" s="23" t="s">
        <v>236</v>
      </c>
      <c r="D33" s="24">
        <v>3520</v>
      </c>
      <c r="E33" s="24">
        <v>0</v>
      </c>
      <c r="F33" s="24">
        <v>3520</v>
      </c>
    </row>
    <row r="34" spans="1:6" ht="15" customHeight="1">
      <c r="A34" s="27">
        <f t="shared" si="0"/>
        <v>34</v>
      </c>
      <c r="B34" s="23" t="s">
        <v>237</v>
      </c>
      <c r="C34" s="23" t="s">
        <v>238</v>
      </c>
      <c r="D34" s="24">
        <v>3520</v>
      </c>
      <c r="E34" s="24">
        <v>0</v>
      </c>
      <c r="F34" s="24">
        <v>3520</v>
      </c>
    </row>
    <row r="35" spans="1:6" ht="15" customHeight="1">
      <c r="A35" s="27">
        <f t="shared" si="0"/>
        <v>35</v>
      </c>
      <c r="B35" s="23"/>
      <c r="C35" s="23" t="s">
        <v>62</v>
      </c>
      <c r="D35" s="24">
        <v>2640138.46</v>
      </c>
      <c r="E35" s="24">
        <v>2410806.66</v>
      </c>
      <c r="F35" s="24">
        <v>229331.8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Zeros="0" workbookViewId="0" topLeftCell="A1">
      <selection activeCell="E17" sqref="E17:E18"/>
    </sheetView>
  </sheetViews>
  <sheetFormatPr defaultColWidth="8.16015625" defaultRowHeight="15" customHeight="1"/>
  <cols>
    <col min="1" max="1" width="8.33203125" style="4" customWidth="1"/>
    <col min="2" max="2" width="20" style="23" customWidth="1"/>
    <col min="3" max="3" width="33.33203125" style="23" customWidth="1"/>
    <col min="4" max="6" width="20" style="24" customWidth="1"/>
    <col min="7" max="16384" width="9.33203125" style="0" customWidth="1"/>
  </cols>
  <sheetData>
    <row r="1" spans="1:6" s="22" customFormat="1" ht="37.5" customHeight="1">
      <c r="A1" s="25" t="s">
        <v>239</v>
      </c>
      <c r="B1" s="2"/>
      <c r="C1" s="2"/>
      <c r="D1" s="2"/>
      <c r="E1" s="2"/>
      <c r="F1" s="2"/>
    </row>
    <row r="2" spans="1:6" s="22" customFormat="1" ht="15" customHeight="1">
      <c r="A2" s="26" t="s">
        <v>1</v>
      </c>
      <c r="B2" s="2"/>
      <c r="C2" s="2"/>
      <c r="D2" s="7"/>
      <c r="E2" s="7" t="s">
        <v>2</v>
      </c>
      <c r="F2" s="7" t="s">
        <v>3</v>
      </c>
    </row>
    <row r="3" spans="1:6" s="22" customFormat="1" ht="15" customHeight="1">
      <c r="A3" s="2" t="s">
        <v>4</v>
      </c>
      <c r="B3" s="2" t="s">
        <v>93</v>
      </c>
      <c r="C3" s="2" t="s">
        <v>94</v>
      </c>
      <c r="D3" s="2" t="s">
        <v>240</v>
      </c>
      <c r="E3" s="2"/>
      <c r="F3" s="2"/>
    </row>
    <row r="4" spans="1:6" s="22" customFormat="1" ht="15" customHeight="1">
      <c r="A4" s="2"/>
      <c r="B4" s="2"/>
      <c r="C4" s="2"/>
      <c r="D4" s="2" t="s">
        <v>62</v>
      </c>
      <c r="E4" s="2" t="s">
        <v>95</v>
      </c>
      <c r="F4" s="2" t="s">
        <v>96</v>
      </c>
    </row>
    <row r="5" spans="1:6" s="22" customFormat="1" ht="15" customHeight="1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75</v>
      </c>
    </row>
    <row r="6" spans="1:6" ht="15" customHeight="1">
      <c r="A6" s="27">
        <f>ROW()</f>
        <v>6</v>
      </c>
      <c r="B6" s="23"/>
      <c r="C6" s="23" t="s">
        <v>62</v>
      </c>
      <c r="D6" s="24">
        <v>0</v>
      </c>
      <c r="E6" s="24">
        <v>0</v>
      </c>
      <c r="F6" s="24">
        <v>0</v>
      </c>
    </row>
  </sheetData>
  <sheetProtection/>
  <mergeCells count="6">
    <mergeCell ref="A1:F1"/>
    <mergeCell ref="A2:D2"/>
    <mergeCell ref="D3:F3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241</v>
      </c>
      <c r="B1" s="12"/>
      <c r="C1" s="12"/>
      <c r="D1" s="12"/>
      <c r="E1" s="13"/>
      <c r="F1" s="12"/>
    </row>
    <row r="2" spans="1:6" s="10" customFormat="1" ht="24.75" customHeight="1">
      <c r="A2" s="14" t="s">
        <v>242</v>
      </c>
      <c r="B2" s="15"/>
      <c r="C2" s="16" t="s">
        <v>243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244</v>
      </c>
      <c r="C3" s="19"/>
      <c r="D3" s="18" t="s">
        <v>62</v>
      </c>
      <c r="E3" s="18" t="s">
        <v>95</v>
      </c>
      <c r="F3" s="18" t="s">
        <v>96</v>
      </c>
    </row>
    <row r="4" spans="1:6" s="10" customFormat="1" ht="27" customHeight="1">
      <c r="A4" s="18" t="s">
        <v>9</v>
      </c>
      <c r="B4" s="18" t="s">
        <v>245</v>
      </c>
      <c r="C4" s="18" t="s">
        <v>94</v>
      </c>
      <c r="D4" s="19"/>
      <c r="E4" s="19"/>
      <c r="F4" s="18" t="s">
        <v>246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247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N17"/>
  <sheetViews>
    <sheetView showZeros="0" workbookViewId="0" topLeftCell="A1">
      <selection activeCell="E23" sqref="E23"/>
    </sheetView>
  </sheetViews>
  <sheetFormatPr defaultColWidth="9.33203125" defaultRowHeight="11.25"/>
  <sheetData>
    <row r="1" spans="1:92" ht="27">
      <c r="A1" s="1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1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7" t="s">
        <v>249</v>
      </c>
      <c r="CL2" s="2"/>
      <c r="CM2" s="7" t="s">
        <v>250</v>
      </c>
      <c r="CN2" s="2"/>
    </row>
    <row r="3" spans="1:92" ht="11.25">
      <c r="A3" s="2" t="s">
        <v>4</v>
      </c>
      <c r="B3" s="2" t="s">
        <v>251</v>
      </c>
      <c r="C3" s="2" t="s">
        <v>61</v>
      </c>
      <c r="D3" s="2" t="s">
        <v>252</v>
      </c>
      <c r="E3" s="2" t="s">
        <v>253</v>
      </c>
      <c r="F3" s="2" t="s">
        <v>254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 t="s">
        <v>255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 t="s">
        <v>256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1.25">
      <c r="A4" s="2"/>
      <c r="B4" s="2"/>
      <c r="C4" s="2"/>
      <c r="D4" s="2"/>
      <c r="E4" s="2"/>
      <c r="F4" s="2" t="s">
        <v>62</v>
      </c>
      <c r="G4" s="2" t="s">
        <v>65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66</v>
      </c>
      <c r="U4" s="2"/>
      <c r="V4" s="2"/>
      <c r="W4" s="2"/>
      <c r="X4" s="2"/>
      <c r="Y4" s="2" t="s">
        <v>67</v>
      </c>
      <c r="Z4" s="2"/>
      <c r="AA4" s="2"/>
      <c r="AB4" s="2" t="s">
        <v>257</v>
      </c>
      <c r="AC4" s="2" t="s">
        <v>74</v>
      </c>
      <c r="AD4" s="2"/>
      <c r="AE4" s="2"/>
      <c r="AF4" s="2"/>
      <c r="AG4" s="2"/>
      <c r="AH4" s="2"/>
      <c r="AI4" s="2" t="s">
        <v>62</v>
      </c>
      <c r="AJ4" s="2" t="s">
        <v>65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 t="s">
        <v>66</v>
      </c>
      <c r="AX4" s="2"/>
      <c r="AY4" s="2"/>
      <c r="AZ4" s="2"/>
      <c r="BA4" s="2"/>
      <c r="BB4" s="2" t="s">
        <v>67</v>
      </c>
      <c r="BC4" s="2"/>
      <c r="BD4" s="2"/>
      <c r="BE4" s="2" t="s">
        <v>257</v>
      </c>
      <c r="BF4" s="2" t="s">
        <v>74</v>
      </c>
      <c r="BG4" s="2"/>
      <c r="BH4" s="2"/>
      <c r="BI4" s="2"/>
      <c r="BJ4" s="2"/>
      <c r="BK4" s="2"/>
      <c r="BL4" s="2" t="s">
        <v>62</v>
      </c>
      <c r="BM4" s="2" t="s">
        <v>65</v>
      </c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 t="s">
        <v>66</v>
      </c>
      <c r="CA4" s="2"/>
      <c r="CB4" s="2"/>
      <c r="CC4" s="2"/>
      <c r="CD4" s="2"/>
      <c r="CE4" s="2" t="s">
        <v>67</v>
      </c>
      <c r="CF4" s="2"/>
      <c r="CG4" s="2"/>
      <c r="CH4" s="2" t="s">
        <v>257</v>
      </c>
      <c r="CI4" s="2" t="s">
        <v>74</v>
      </c>
      <c r="CJ4" s="2"/>
      <c r="CK4" s="2"/>
      <c r="CL4" s="2"/>
      <c r="CM4" s="2"/>
      <c r="CN4" s="2"/>
    </row>
    <row r="5" spans="1:92" ht="45">
      <c r="A5" s="2"/>
      <c r="B5" s="2"/>
      <c r="C5" s="2"/>
      <c r="D5" s="2"/>
      <c r="E5" s="2"/>
      <c r="F5" s="2"/>
      <c r="G5" s="2" t="s">
        <v>64</v>
      </c>
      <c r="H5" s="2" t="s">
        <v>258</v>
      </c>
      <c r="I5" s="2" t="s">
        <v>259</v>
      </c>
      <c r="J5" s="2" t="s">
        <v>260</v>
      </c>
      <c r="K5" s="2" t="s">
        <v>261</v>
      </c>
      <c r="L5" s="2" t="s">
        <v>262</v>
      </c>
      <c r="M5" s="2" t="s">
        <v>263</v>
      </c>
      <c r="N5" s="2" t="s">
        <v>264</v>
      </c>
      <c r="O5" s="2" t="s">
        <v>265</v>
      </c>
      <c r="P5" s="2" t="s">
        <v>266</v>
      </c>
      <c r="Q5" s="2" t="s">
        <v>267</v>
      </c>
      <c r="R5" s="2" t="s">
        <v>268</v>
      </c>
      <c r="S5" s="2" t="s">
        <v>269</v>
      </c>
      <c r="T5" s="2" t="s">
        <v>64</v>
      </c>
      <c r="U5" s="2" t="s">
        <v>270</v>
      </c>
      <c r="V5" s="2" t="s">
        <v>271</v>
      </c>
      <c r="W5" s="2" t="s">
        <v>272</v>
      </c>
      <c r="X5" s="2" t="s">
        <v>273</v>
      </c>
      <c r="Y5" s="2" t="s">
        <v>64</v>
      </c>
      <c r="Z5" s="2" t="s">
        <v>274</v>
      </c>
      <c r="AA5" s="2" t="s">
        <v>275</v>
      </c>
      <c r="AB5" s="2"/>
      <c r="AC5" s="2" t="s">
        <v>64</v>
      </c>
      <c r="AD5" s="2" t="s">
        <v>276</v>
      </c>
      <c r="AE5" s="2" t="s">
        <v>277</v>
      </c>
      <c r="AF5" s="2" t="s">
        <v>278</v>
      </c>
      <c r="AG5" s="2" t="s">
        <v>279</v>
      </c>
      <c r="AH5" s="2" t="s">
        <v>280</v>
      </c>
      <c r="AI5" s="2"/>
      <c r="AJ5" s="2" t="s">
        <v>64</v>
      </c>
      <c r="AK5" s="2" t="s">
        <v>258</v>
      </c>
      <c r="AL5" s="2" t="s">
        <v>259</v>
      </c>
      <c r="AM5" s="2" t="s">
        <v>260</v>
      </c>
      <c r="AN5" s="2" t="s">
        <v>261</v>
      </c>
      <c r="AO5" s="2" t="s">
        <v>262</v>
      </c>
      <c r="AP5" s="2" t="s">
        <v>263</v>
      </c>
      <c r="AQ5" s="2" t="s">
        <v>264</v>
      </c>
      <c r="AR5" s="2" t="s">
        <v>265</v>
      </c>
      <c r="AS5" s="2" t="s">
        <v>266</v>
      </c>
      <c r="AT5" s="2" t="s">
        <v>267</v>
      </c>
      <c r="AU5" s="2" t="s">
        <v>268</v>
      </c>
      <c r="AV5" s="2" t="s">
        <v>269</v>
      </c>
      <c r="AW5" s="2" t="s">
        <v>64</v>
      </c>
      <c r="AX5" s="2" t="s">
        <v>270</v>
      </c>
      <c r="AY5" s="2" t="s">
        <v>271</v>
      </c>
      <c r="AZ5" s="2" t="s">
        <v>272</v>
      </c>
      <c r="BA5" s="2" t="s">
        <v>273</v>
      </c>
      <c r="BB5" s="2" t="s">
        <v>64</v>
      </c>
      <c r="BC5" s="2" t="s">
        <v>274</v>
      </c>
      <c r="BD5" s="2" t="s">
        <v>275</v>
      </c>
      <c r="BE5" s="2"/>
      <c r="BF5" s="2" t="s">
        <v>64</v>
      </c>
      <c r="BG5" s="2" t="s">
        <v>276</v>
      </c>
      <c r="BH5" s="2" t="s">
        <v>277</v>
      </c>
      <c r="BI5" s="2" t="s">
        <v>278</v>
      </c>
      <c r="BJ5" s="2" t="s">
        <v>279</v>
      </c>
      <c r="BK5" s="2" t="s">
        <v>280</v>
      </c>
      <c r="BL5" s="2"/>
      <c r="BM5" s="2" t="s">
        <v>64</v>
      </c>
      <c r="BN5" s="2" t="s">
        <v>258</v>
      </c>
      <c r="BO5" s="2" t="s">
        <v>259</v>
      </c>
      <c r="BP5" s="2" t="s">
        <v>260</v>
      </c>
      <c r="BQ5" s="2" t="s">
        <v>261</v>
      </c>
      <c r="BR5" s="2" t="s">
        <v>262</v>
      </c>
      <c r="BS5" s="2" t="s">
        <v>263</v>
      </c>
      <c r="BT5" s="2" t="s">
        <v>264</v>
      </c>
      <c r="BU5" s="2" t="s">
        <v>265</v>
      </c>
      <c r="BV5" s="2" t="s">
        <v>266</v>
      </c>
      <c r="BW5" s="2" t="s">
        <v>267</v>
      </c>
      <c r="BX5" s="2" t="s">
        <v>268</v>
      </c>
      <c r="BY5" s="2" t="s">
        <v>269</v>
      </c>
      <c r="BZ5" s="2" t="s">
        <v>64</v>
      </c>
      <c r="CA5" s="2" t="s">
        <v>270</v>
      </c>
      <c r="CB5" s="2" t="s">
        <v>271</v>
      </c>
      <c r="CC5" s="2" t="s">
        <v>272</v>
      </c>
      <c r="CD5" s="2" t="s">
        <v>273</v>
      </c>
      <c r="CE5" s="2" t="s">
        <v>64</v>
      </c>
      <c r="CF5" s="2" t="s">
        <v>274</v>
      </c>
      <c r="CG5" s="2" t="s">
        <v>275</v>
      </c>
      <c r="CH5" s="2"/>
      <c r="CI5" s="2" t="s">
        <v>64</v>
      </c>
      <c r="CJ5" s="2" t="s">
        <v>276</v>
      </c>
      <c r="CK5" s="2" t="s">
        <v>277</v>
      </c>
      <c r="CL5" s="2" t="s">
        <v>278</v>
      </c>
      <c r="CM5" s="2" t="s">
        <v>279</v>
      </c>
      <c r="CN5" s="2" t="s">
        <v>280</v>
      </c>
    </row>
    <row r="6" spans="1:92" ht="11.2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75</v>
      </c>
      <c r="G6" s="2" t="s">
        <v>76</v>
      </c>
      <c r="H6" s="2" t="s">
        <v>77</v>
      </c>
      <c r="I6" s="2" t="s">
        <v>78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83</v>
      </c>
      <c r="O6" s="2" t="s">
        <v>84</v>
      </c>
      <c r="P6" s="2" t="s">
        <v>85</v>
      </c>
      <c r="Q6" s="2" t="s">
        <v>86</v>
      </c>
      <c r="R6" s="2" t="s">
        <v>87</v>
      </c>
      <c r="S6" s="2" t="s">
        <v>88</v>
      </c>
      <c r="T6" s="2" t="s">
        <v>89</v>
      </c>
      <c r="U6" s="2" t="s">
        <v>281</v>
      </c>
      <c r="V6" s="2" t="s">
        <v>282</v>
      </c>
      <c r="W6" s="2" t="s">
        <v>283</v>
      </c>
      <c r="X6" s="2" t="s">
        <v>284</v>
      </c>
      <c r="Y6" s="2" t="s">
        <v>285</v>
      </c>
      <c r="Z6" s="2" t="s">
        <v>286</v>
      </c>
      <c r="AA6" s="2" t="s">
        <v>287</v>
      </c>
      <c r="AB6" s="2" t="s">
        <v>288</v>
      </c>
      <c r="AC6" s="2" t="s">
        <v>289</v>
      </c>
      <c r="AD6" s="2" t="s">
        <v>290</v>
      </c>
      <c r="AE6" s="2" t="s">
        <v>291</v>
      </c>
      <c r="AF6" s="2" t="s">
        <v>292</v>
      </c>
      <c r="AG6" s="2" t="s">
        <v>293</v>
      </c>
      <c r="AH6" s="2" t="s">
        <v>294</v>
      </c>
      <c r="AI6" s="2" t="s">
        <v>295</v>
      </c>
      <c r="AJ6" s="2" t="s">
        <v>296</v>
      </c>
      <c r="AK6" s="2" t="s">
        <v>297</v>
      </c>
      <c r="AL6" s="2" t="s">
        <v>298</v>
      </c>
      <c r="AM6" s="2" t="s">
        <v>299</v>
      </c>
      <c r="AN6" s="2" t="s">
        <v>300</v>
      </c>
      <c r="AO6" s="2" t="s">
        <v>301</v>
      </c>
      <c r="AP6" s="2" t="s">
        <v>302</v>
      </c>
      <c r="AQ6" s="2" t="s">
        <v>303</v>
      </c>
      <c r="AR6" s="2" t="s">
        <v>304</v>
      </c>
      <c r="AS6" s="2" t="s">
        <v>305</v>
      </c>
      <c r="AT6" s="2" t="s">
        <v>306</v>
      </c>
      <c r="AU6" s="2" t="s">
        <v>307</v>
      </c>
      <c r="AV6" s="2" t="s">
        <v>308</v>
      </c>
      <c r="AW6" s="2" t="s">
        <v>309</v>
      </c>
      <c r="AX6" s="2" t="s">
        <v>310</v>
      </c>
      <c r="AY6" s="2" t="s">
        <v>311</v>
      </c>
      <c r="AZ6" s="2" t="s">
        <v>312</v>
      </c>
      <c r="BA6" s="2" t="s">
        <v>313</v>
      </c>
      <c r="BB6" s="2" t="s">
        <v>314</v>
      </c>
      <c r="BC6" s="2" t="s">
        <v>315</v>
      </c>
      <c r="BD6" s="2" t="s">
        <v>316</v>
      </c>
      <c r="BE6" s="2" t="s">
        <v>317</v>
      </c>
      <c r="BF6" s="2" t="s">
        <v>318</v>
      </c>
      <c r="BG6" s="2" t="s">
        <v>319</v>
      </c>
      <c r="BH6" s="2" t="s">
        <v>320</v>
      </c>
      <c r="BI6" s="2" t="s">
        <v>321</v>
      </c>
      <c r="BJ6" s="2" t="s">
        <v>322</v>
      </c>
      <c r="BK6" s="2" t="s">
        <v>323</v>
      </c>
      <c r="BL6" s="2" t="s">
        <v>324</v>
      </c>
      <c r="BM6" s="2" t="s">
        <v>325</v>
      </c>
      <c r="BN6" s="2" t="s">
        <v>326</v>
      </c>
      <c r="BO6" s="2" t="s">
        <v>327</v>
      </c>
      <c r="BP6" s="2" t="s">
        <v>328</v>
      </c>
      <c r="BQ6" s="2" t="s">
        <v>329</v>
      </c>
      <c r="BR6" s="2" t="s">
        <v>330</v>
      </c>
      <c r="BS6" s="2" t="s">
        <v>331</v>
      </c>
      <c r="BT6" s="2" t="s">
        <v>332</v>
      </c>
      <c r="BU6" s="2" t="s">
        <v>333</v>
      </c>
      <c r="BV6" s="2" t="s">
        <v>334</v>
      </c>
      <c r="BW6" s="2" t="s">
        <v>335</v>
      </c>
      <c r="BX6" s="2" t="s">
        <v>336</v>
      </c>
      <c r="BY6" s="2" t="s">
        <v>337</v>
      </c>
      <c r="BZ6" s="2" t="s">
        <v>338</v>
      </c>
      <c r="CA6" s="2" t="s">
        <v>339</v>
      </c>
      <c r="CB6" s="2" t="s">
        <v>340</v>
      </c>
      <c r="CC6" s="2" t="s">
        <v>341</v>
      </c>
      <c r="CD6" s="2" t="s">
        <v>342</v>
      </c>
      <c r="CE6" s="2" t="s">
        <v>343</v>
      </c>
      <c r="CF6" s="2" t="s">
        <v>344</v>
      </c>
      <c r="CG6" s="2" t="s">
        <v>345</v>
      </c>
      <c r="CH6" s="2" t="s">
        <v>346</v>
      </c>
      <c r="CI6" s="2" t="s">
        <v>347</v>
      </c>
      <c r="CJ6" s="2" t="s">
        <v>348</v>
      </c>
      <c r="CK6" s="2" t="s">
        <v>349</v>
      </c>
      <c r="CL6" s="2" t="s">
        <v>350</v>
      </c>
      <c r="CM6" s="2" t="s">
        <v>351</v>
      </c>
      <c r="CN6" s="2" t="s">
        <v>352</v>
      </c>
    </row>
    <row r="7" spans="1:92" ht="11.25">
      <c r="A7" s="4">
        <f aca="true" t="shared" si="0" ref="A7:A17">ROW()</f>
        <v>7</v>
      </c>
      <c r="B7" s="5" t="s">
        <v>90</v>
      </c>
      <c r="C7" s="5" t="s">
        <v>91</v>
      </c>
      <c r="D7" s="5" t="s">
        <v>62</v>
      </c>
      <c r="E7" s="6">
        <v>42500</v>
      </c>
      <c r="F7" s="6">
        <f aca="true" t="shared" si="1" ref="F7:F17">SUM(G7,T7,Y7,AB7,AC7)</f>
        <v>8500</v>
      </c>
      <c r="G7" s="6">
        <f aca="true" t="shared" si="2" ref="G7:G17">SUM(H7:S7)</f>
        <v>8500</v>
      </c>
      <c r="H7" s="6">
        <v>0</v>
      </c>
      <c r="I7" s="6">
        <v>0</v>
      </c>
      <c r="J7" s="6">
        <v>8500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 aca="true" t="shared" si="3" ref="T7:T17">SUM(U7:X7)</f>
        <v>0</v>
      </c>
      <c r="U7" s="6">
        <v>0</v>
      </c>
      <c r="V7" s="6">
        <v>0</v>
      </c>
      <c r="W7" s="6">
        <v>0</v>
      </c>
      <c r="X7" s="6">
        <v>0</v>
      </c>
      <c r="Y7" s="6">
        <f aca="true" t="shared" si="4" ref="Y7:Y17">SUM(Z7:AA7)</f>
        <v>0</v>
      </c>
      <c r="Z7" s="6">
        <v>0</v>
      </c>
      <c r="AA7" s="6">
        <v>0</v>
      </c>
      <c r="AB7" s="6">
        <v>0</v>
      </c>
      <c r="AC7" s="6">
        <f aca="true" t="shared" si="5" ref="AC7:AC17">SUM(AD7:AH7)</f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8">
        <f aca="true" t="shared" si="6" ref="AI7:AI17">SUM(AJ7,AW7,BB7,BE7,BF7)</f>
        <v>4000</v>
      </c>
      <c r="AJ7" s="8">
        <f aca="true" t="shared" si="7" ref="AJ7:AJ17">SUM(AK7:AV7)</f>
        <v>4000</v>
      </c>
      <c r="AK7" s="8">
        <v>0</v>
      </c>
      <c r="AL7" s="8">
        <v>0</v>
      </c>
      <c r="AM7" s="8">
        <v>4000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f aca="true" t="shared" si="8" ref="AW7:AW17">SUM(AX7:BA7)</f>
        <v>0</v>
      </c>
      <c r="AX7" s="8">
        <v>0</v>
      </c>
      <c r="AY7" s="8">
        <v>0</v>
      </c>
      <c r="AZ7" s="8">
        <v>0</v>
      </c>
      <c r="BA7" s="8">
        <v>0</v>
      </c>
      <c r="BB7" s="8">
        <f aca="true" t="shared" si="9" ref="BB7:BB17">SUM(BC7:BD7)</f>
        <v>0</v>
      </c>
      <c r="BC7" s="8">
        <v>0</v>
      </c>
      <c r="BD7" s="8">
        <v>0</v>
      </c>
      <c r="BE7" s="8">
        <v>0</v>
      </c>
      <c r="BF7" s="8">
        <f aca="true" t="shared" si="10" ref="BF7:BF17">SUM(BG7:BK7)</f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f aca="true" t="shared" si="11" ref="BL7:BL17">SUM(BM7,BZ7,CE7,CH7,CI7)</f>
        <v>30000</v>
      </c>
      <c r="BM7" s="8">
        <f aca="true" t="shared" si="12" ref="BM7:BM17">SUM(BN7:BY7)</f>
        <v>30000</v>
      </c>
      <c r="BN7" s="8">
        <v>0</v>
      </c>
      <c r="BO7" s="8">
        <v>0</v>
      </c>
      <c r="BP7" s="8">
        <v>30000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f aca="true" t="shared" si="13" ref="BZ7:BZ17">SUM(CA7:CD7)</f>
        <v>0</v>
      </c>
      <c r="CA7" s="8">
        <v>0</v>
      </c>
      <c r="CB7" s="8">
        <v>0</v>
      </c>
      <c r="CC7" s="8">
        <v>0</v>
      </c>
      <c r="CD7" s="8">
        <v>0</v>
      </c>
      <c r="CE7" s="8">
        <f aca="true" t="shared" si="14" ref="CE7:CE17">SUM(CF7:CG7)</f>
        <v>0</v>
      </c>
      <c r="CF7" s="8">
        <v>0</v>
      </c>
      <c r="CG7" s="8">
        <v>0</v>
      </c>
      <c r="CH7" s="8">
        <v>0</v>
      </c>
      <c r="CI7" s="8">
        <f aca="true" t="shared" si="15" ref="CI7:CI17">SUM(CJ7:CN7)</f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</row>
    <row r="8" spans="1:92" ht="11.25">
      <c r="A8" s="4">
        <f t="shared" si="0"/>
        <v>8</v>
      </c>
      <c r="B8" s="5" t="s">
        <v>90</v>
      </c>
      <c r="C8" s="5" t="s">
        <v>91</v>
      </c>
      <c r="D8" s="5" t="s">
        <v>353</v>
      </c>
      <c r="E8" s="6">
        <v>41500</v>
      </c>
      <c r="F8" s="6">
        <f t="shared" si="1"/>
        <v>7500</v>
      </c>
      <c r="G8" s="6">
        <f t="shared" si="2"/>
        <v>7500</v>
      </c>
      <c r="H8" s="6">
        <v>0</v>
      </c>
      <c r="I8" s="6">
        <v>0</v>
      </c>
      <c r="J8" s="6">
        <v>7500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t="shared" si="3"/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4"/>
        <v>0</v>
      </c>
      <c r="Z8" s="6">
        <v>0</v>
      </c>
      <c r="AA8" s="6">
        <v>0</v>
      </c>
      <c r="AB8" s="6">
        <v>0</v>
      </c>
      <c r="AC8" s="6">
        <f t="shared" si="5"/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8">
        <f t="shared" si="6"/>
        <v>4000</v>
      </c>
      <c r="AJ8" s="8">
        <f t="shared" si="7"/>
        <v>4000</v>
      </c>
      <c r="AK8" s="8">
        <v>0</v>
      </c>
      <c r="AL8" s="8">
        <v>0</v>
      </c>
      <c r="AM8" s="8">
        <v>4000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f t="shared" si="8"/>
        <v>0</v>
      </c>
      <c r="AX8" s="8">
        <v>0</v>
      </c>
      <c r="AY8" s="8">
        <v>0</v>
      </c>
      <c r="AZ8" s="8">
        <v>0</v>
      </c>
      <c r="BA8" s="8">
        <v>0</v>
      </c>
      <c r="BB8" s="8">
        <f t="shared" si="9"/>
        <v>0</v>
      </c>
      <c r="BC8" s="8">
        <v>0</v>
      </c>
      <c r="BD8" s="8">
        <v>0</v>
      </c>
      <c r="BE8" s="8">
        <v>0</v>
      </c>
      <c r="BF8" s="8">
        <f t="shared" si="10"/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f t="shared" si="11"/>
        <v>30000</v>
      </c>
      <c r="BM8" s="8">
        <f t="shared" si="12"/>
        <v>30000</v>
      </c>
      <c r="BN8" s="8">
        <v>0</v>
      </c>
      <c r="BO8" s="8">
        <v>0</v>
      </c>
      <c r="BP8" s="8">
        <v>30000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f t="shared" si="13"/>
        <v>0</v>
      </c>
      <c r="CA8" s="8">
        <v>0</v>
      </c>
      <c r="CB8" s="8">
        <v>0</v>
      </c>
      <c r="CC8" s="8">
        <v>0</v>
      </c>
      <c r="CD8" s="8">
        <v>0</v>
      </c>
      <c r="CE8" s="8">
        <f t="shared" si="14"/>
        <v>0</v>
      </c>
      <c r="CF8" s="8">
        <v>0</v>
      </c>
      <c r="CG8" s="8">
        <v>0</v>
      </c>
      <c r="CH8" s="8">
        <v>0</v>
      </c>
      <c r="CI8" s="8">
        <f t="shared" si="15"/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</row>
    <row r="9" spans="1:92" ht="11.25">
      <c r="A9" s="4">
        <f t="shared" si="0"/>
        <v>9</v>
      </c>
      <c r="B9" s="5" t="s">
        <v>90</v>
      </c>
      <c r="C9" s="5" t="s">
        <v>91</v>
      </c>
      <c r="D9" s="5" t="s">
        <v>354</v>
      </c>
      <c r="E9" s="6">
        <v>0</v>
      </c>
      <c r="F9" s="6">
        <f t="shared" si="1"/>
        <v>0</v>
      </c>
      <c r="G9" s="6">
        <f t="shared" si="2"/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3"/>
        <v>0</v>
      </c>
      <c r="U9" s="6">
        <v>0</v>
      </c>
      <c r="V9" s="6">
        <v>0</v>
      </c>
      <c r="W9" s="6">
        <v>0</v>
      </c>
      <c r="X9" s="6">
        <v>0</v>
      </c>
      <c r="Y9" s="6">
        <f t="shared" si="4"/>
        <v>0</v>
      </c>
      <c r="Z9" s="6">
        <v>0</v>
      </c>
      <c r="AA9" s="6">
        <v>0</v>
      </c>
      <c r="AB9" s="6">
        <v>0</v>
      </c>
      <c r="AC9" s="6">
        <f t="shared" si="5"/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8">
        <f t="shared" si="6"/>
        <v>0</v>
      </c>
      <c r="AJ9" s="8">
        <f t="shared" si="7"/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f t="shared" si="8"/>
        <v>0</v>
      </c>
      <c r="AX9" s="8">
        <v>0</v>
      </c>
      <c r="AY9" s="8">
        <v>0</v>
      </c>
      <c r="AZ9" s="8">
        <v>0</v>
      </c>
      <c r="BA9" s="8">
        <v>0</v>
      </c>
      <c r="BB9" s="8">
        <f t="shared" si="9"/>
        <v>0</v>
      </c>
      <c r="BC9" s="8">
        <v>0</v>
      </c>
      <c r="BD9" s="8">
        <v>0</v>
      </c>
      <c r="BE9" s="8">
        <v>0</v>
      </c>
      <c r="BF9" s="8">
        <f t="shared" si="10"/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f t="shared" si="11"/>
        <v>0</v>
      </c>
      <c r="BM9" s="8">
        <f t="shared" si="12"/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f t="shared" si="13"/>
        <v>0</v>
      </c>
      <c r="CA9" s="8">
        <v>0</v>
      </c>
      <c r="CB9" s="8">
        <v>0</v>
      </c>
      <c r="CC9" s="8">
        <v>0</v>
      </c>
      <c r="CD9" s="8">
        <v>0</v>
      </c>
      <c r="CE9" s="8">
        <f t="shared" si="14"/>
        <v>0</v>
      </c>
      <c r="CF9" s="8">
        <v>0</v>
      </c>
      <c r="CG9" s="8">
        <v>0</v>
      </c>
      <c r="CH9" s="8">
        <v>0</v>
      </c>
      <c r="CI9" s="8">
        <f t="shared" si="15"/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</row>
    <row r="10" spans="1:92" ht="11.25">
      <c r="A10" s="4">
        <f t="shared" si="0"/>
        <v>10</v>
      </c>
      <c r="B10" s="5" t="s">
        <v>90</v>
      </c>
      <c r="C10" s="5" t="s">
        <v>91</v>
      </c>
      <c r="D10" s="5" t="s">
        <v>355</v>
      </c>
      <c r="E10" s="6">
        <v>0</v>
      </c>
      <c r="F10" s="6">
        <f t="shared" si="1"/>
        <v>0</v>
      </c>
      <c r="G10" s="6">
        <f t="shared" si="2"/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f t="shared" si="3"/>
        <v>0</v>
      </c>
      <c r="U10" s="6">
        <v>0</v>
      </c>
      <c r="V10" s="6">
        <v>0</v>
      </c>
      <c r="W10" s="6">
        <v>0</v>
      </c>
      <c r="X10" s="6">
        <v>0</v>
      </c>
      <c r="Y10" s="6">
        <f t="shared" si="4"/>
        <v>0</v>
      </c>
      <c r="Z10" s="6">
        <v>0</v>
      </c>
      <c r="AA10" s="6">
        <v>0</v>
      </c>
      <c r="AB10" s="6">
        <v>0</v>
      </c>
      <c r="AC10" s="6">
        <f t="shared" si="5"/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8">
        <f t="shared" si="6"/>
        <v>0</v>
      </c>
      <c r="AJ10" s="8">
        <f t="shared" si="7"/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f t="shared" si="8"/>
        <v>0</v>
      </c>
      <c r="AX10" s="8">
        <v>0</v>
      </c>
      <c r="AY10" s="8">
        <v>0</v>
      </c>
      <c r="AZ10" s="8">
        <v>0</v>
      </c>
      <c r="BA10" s="8">
        <v>0</v>
      </c>
      <c r="BB10" s="8">
        <f t="shared" si="9"/>
        <v>0</v>
      </c>
      <c r="BC10" s="8">
        <v>0</v>
      </c>
      <c r="BD10" s="8">
        <v>0</v>
      </c>
      <c r="BE10" s="8">
        <v>0</v>
      </c>
      <c r="BF10" s="8">
        <f t="shared" si="10"/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f t="shared" si="11"/>
        <v>0</v>
      </c>
      <c r="BM10" s="8">
        <f t="shared" si="12"/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f t="shared" si="13"/>
        <v>0</v>
      </c>
      <c r="CA10" s="8">
        <v>0</v>
      </c>
      <c r="CB10" s="8">
        <v>0</v>
      </c>
      <c r="CC10" s="8">
        <v>0</v>
      </c>
      <c r="CD10" s="8">
        <v>0</v>
      </c>
      <c r="CE10" s="8">
        <f t="shared" si="14"/>
        <v>0</v>
      </c>
      <c r="CF10" s="8">
        <v>0</v>
      </c>
      <c r="CG10" s="8">
        <v>0</v>
      </c>
      <c r="CH10" s="8">
        <v>0</v>
      </c>
      <c r="CI10" s="8">
        <f t="shared" si="15"/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</row>
    <row r="11" spans="1:92" ht="11.25">
      <c r="A11" s="4">
        <f t="shared" si="0"/>
        <v>11</v>
      </c>
      <c r="B11" s="5" t="s">
        <v>90</v>
      </c>
      <c r="C11" s="5" t="s">
        <v>91</v>
      </c>
      <c r="D11" s="5" t="s">
        <v>356</v>
      </c>
      <c r="E11" s="6">
        <v>0</v>
      </c>
      <c r="F11" s="6">
        <f t="shared" si="1"/>
        <v>0</v>
      </c>
      <c r="G11" s="6">
        <f t="shared" si="2"/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3"/>
        <v>0</v>
      </c>
      <c r="U11" s="6">
        <v>0</v>
      </c>
      <c r="V11" s="6">
        <v>0</v>
      </c>
      <c r="W11" s="6">
        <v>0</v>
      </c>
      <c r="X11" s="6">
        <v>0</v>
      </c>
      <c r="Y11" s="6">
        <f t="shared" si="4"/>
        <v>0</v>
      </c>
      <c r="Z11" s="6">
        <v>0</v>
      </c>
      <c r="AA11" s="6">
        <v>0</v>
      </c>
      <c r="AB11" s="6">
        <v>0</v>
      </c>
      <c r="AC11" s="6">
        <f t="shared" si="5"/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8">
        <f t="shared" si="6"/>
        <v>0</v>
      </c>
      <c r="AJ11" s="8">
        <f t="shared" si="7"/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f t="shared" si="8"/>
        <v>0</v>
      </c>
      <c r="AX11" s="8">
        <v>0</v>
      </c>
      <c r="AY11" s="8">
        <v>0</v>
      </c>
      <c r="AZ11" s="8">
        <v>0</v>
      </c>
      <c r="BA11" s="8">
        <v>0</v>
      </c>
      <c r="BB11" s="8">
        <f t="shared" si="9"/>
        <v>0</v>
      </c>
      <c r="BC11" s="8">
        <v>0</v>
      </c>
      <c r="BD11" s="8">
        <v>0</v>
      </c>
      <c r="BE11" s="8">
        <v>0</v>
      </c>
      <c r="BF11" s="8">
        <f t="shared" si="10"/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f t="shared" si="11"/>
        <v>0</v>
      </c>
      <c r="BM11" s="8">
        <f t="shared" si="12"/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f t="shared" si="13"/>
        <v>0</v>
      </c>
      <c r="CA11" s="8">
        <v>0</v>
      </c>
      <c r="CB11" s="8">
        <v>0</v>
      </c>
      <c r="CC11" s="8">
        <v>0</v>
      </c>
      <c r="CD11" s="8">
        <v>0</v>
      </c>
      <c r="CE11" s="8">
        <f t="shared" si="14"/>
        <v>0</v>
      </c>
      <c r="CF11" s="8">
        <v>0</v>
      </c>
      <c r="CG11" s="8">
        <v>0</v>
      </c>
      <c r="CH11" s="8">
        <v>0</v>
      </c>
      <c r="CI11" s="8">
        <f t="shared" si="15"/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</row>
    <row r="12" spans="1:92" ht="11.25">
      <c r="A12" s="4">
        <f t="shared" si="0"/>
        <v>12</v>
      </c>
      <c r="B12" s="5" t="s">
        <v>90</v>
      </c>
      <c r="C12" s="5" t="s">
        <v>91</v>
      </c>
      <c r="D12" s="5" t="s">
        <v>357</v>
      </c>
      <c r="E12" s="6">
        <v>40000</v>
      </c>
      <c r="F12" s="6">
        <f t="shared" si="1"/>
        <v>6000</v>
      </c>
      <c r="G12" s="6">
        <f t="shared" si="2"/>
        <v>6000</v>
      </c>
      <c r="H12" s="6">
        <v>0</v>
      </c>
      <c r="I12" s="6">
        <v>0</v>
      </c>
      <c r="J12" s="6">
        <v>6000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f t="shared" si="3"/>
        <v>0</v>
      </c>
      <c r="U12" s="6">
        <v>0</v>
      </c>
      <c r="V12" s="6">
        <v>0</v>
      </c>
      <c r="W12" s="6">
        <v>0</v>
      </c>
      <c r="X12" s="6">
        <v>0</v>
      </c>
      <c r="Y12" s="6">
        <f t="shared" si="4"/>
        <v>0</v>
      </c>
      <c r="Z12" s="6">
        <v>0</v>
      </c>
      <c r="AA12" s="6">
        <v>0</v>
      </c>
      <c r="AB12" s="6">
        <v>0</v>
      </c>
      <c r="AC12" s="6">
        <f t="shared" si="5"/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8">
        <f t="shared" si="6"/>
        <v>4000</v>
      </c>
      <c r="AJ12" s="8">
        <f t="shared" si="7"/>
        <v>4000</v>
      </c>
      <c r="AK12" s="8">
        <v>0</v>
      </c>
      <c r="AL12" s="8">
        <v>0</v>
      </c>
      <c r="AM12" s="8">
        <v>4000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f t="shared" si="8"/>
        <v>0</v>
      </c>
      <c r="AX12" s="8">
        <v>0</v>
      </c>
      <c r="AY12" s="8">
        <v>0</v>
      </c>
      <c r="AZ12" s="8">
        <v>0</v>
      </c>
      <c r="BA12" s="8">
        <v>0</v>
      </c>
      <c r="BB12" s="8">
        <f t="shared" si="9"/>
        <v>0</v>
      </c>
      <c r="BC12" s="8">
        <v>0</v>
      </c>
      <c r="BD12" s="8">
        <v>0</v>
      </c>
      <c r="BE12" s="8">
        <v>0</v>
      </c>
      <c r="BF12" s="8">
        <f t="shared" si="10"/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f t="shared" si="11"/>
        <v>30000</v>
      </c>
      <c r="BM12" s="8">
        <f t="shared" si="12"/>
        <v>30000</v>
      </c>
      <c r="BN12" s="8">
        <v>0</v>
      </c>
      <c r="BO12" s="8">
        <v>0</v>
      </c>
      <c r="BP12" s="8">
        <v>30000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f t="shared" si="13"/>
        <v>0</v>
      </c>
      <c r="CA12" s="8">
        <v>0</v>
      </c>
      <c r="CB12" s="8">
        <v>0</v>
      </c>
      <c r="CC12" s="8">
        <v>0</v>
      </c>
      <c r="CD12" s="8">
        <v>0</v>
      </c>
      <c r="CE12" s="8">
        <f t="shared" si="14"/>
        <v>0</v>
      </c>
      <c r="CF12" s="8">
        <v>0</v>
      </c>
      <c r="CG12" s="8">
        <v>0</v>
      </c>
      <c r="CH12" s="8">
        <v>0</v>
      </c>
      <c r="CI12" s="8">
        <f t="shared" si="15"/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</row>
    <row r="13" spans="1:92" ht="11.25">
      <c r="A13" s="4">
        <f t="shared" si="0"/>
        <v>13</v>
      </c>
      <c r="B13" s="5" t="s">
        <v>90</v>
      </c>
      <c r="C13" s="5" t="s">
        <v>91</v>
      </c>
      <c r="D13" s="5" t="s">
        <v>358</v>
      </c>
      <c r="E13" s="6">
        <v>0</v>
      </c>
      <c r="F13" s="6">
        <f t="shared" si="1"/>
        <v>0</v>
      </c>
      <c r="G13" s="6">
        <f t="shared" si="2"/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f t="shared" si="3"/>
        <v>0</v>
      </c>
      <c r="U13" s="6">
        <v>0</v>
      </c>
      <c r="V13" s="6">
        <v>0</v>
      </c>
      <c r="W13" s="6">
        <v>0</v>
      </c>
      <c r="X13" s="6">
        <v>0</v>
      </c>
      <c r="Y13" s="6">
        <f t="shared" si="4"/>
        <v>0</v>
      </c>
      <c r="Z13" s="6">
        <v>0</v>
      </c>
      <c r="AA13" s="6">
        <v>0</v>
      </c>
      <c r="AB13" s="6">
        <v>0</v>
      </c>
      <c r="AC13" s="6">
        <f t="shared" si="5"/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8">
        <f t="shared" si="6"/>
        <v>0</v>
      </c>
      <c r="AJ13" s="8">
        <f t="shared" si="7"/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f t="shared" si="8"/>
        <v>0</v>
      </c>
      <c r="AX13" s="8">
        <v>0</v>
      </c>
      <c r="AY13" s="8">
        <v>0</v>
      </c>
      <c r="AZ13" s="8">
        <v>0</v>
      </c>
      <c r="BA13" s="8">
        <v>0</v>
      </c>
      <c r="BB13" s="8">
        <f t="shared" si="9"/>
        <v>0</v>
      </c>
      <c r="BC13" s="8">
        <v>0</v>
      </c>
      <c r="BD13" s="8">
        <v>0</v>
      </c>
      <c r="BE13" s="8">
        <v>0</v>
      </c>
      <c r="BF13" s="8">
        <f t="shared" si="10"/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f t="shared" si="11"/>
        <v>0</v>
      </c>
      <c r="BM13" s="8">
        <f t="shared" si="12"/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f t="shared" si="13"/>
        <v>0</v>
      </c>
      <c r="CA13" s="8">
        <v>0</v>
      </c>
      <c r="CB13" s="8">
        <v>0</v>
      </c>
      <c r="CC13" s="8">
        <v>0</v>
      </c>
      <c r="CD13" s="8">
        <v>0</v>
      </c>
      <c r="CE13" s="8">
        <f t="shared" si="14"/>
        <v>0</v>
      </c>
      <c r="CF13" s="8">
        <v>0</v>
      </c>
      <c r="CG13" s="8">
        <v>0</v>
      </c>
      <c r="CH13" s="8">
        <v>0</v>
      </c>
      <c r="CI13" s="8">
        <f t="shared" si="15"/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</row>
    <row r="14" spans="1:92" ht="11.25">
      <c r="A14" s="4">
        <f t="shared" si="0"/>
        <v>14</v>
      </c>
      <c r="B14" s="5" t="s">
        <v>90</v>
      </c>
      <c r="C14" s="5" t="s">
        <v>91</v>
      </c>
      <c r="D14" s="5" t="s">
        <v>359</v>
      </c>
      <c r="E14" s="6">
        <v>40000</v>
      </c>
      <c r="F14" s="6">
        <f t="shared" si="1"/>
        <v>6000</v>
      </c>
      <c r="G14" s="6">
        <f t="shared" si="2"/>
        <v>6000</v>
      </c>
      <c r="H14" s="6">
        <v>0</v>
      </c>
      <c r="I14" s="6">
        <v>0</v>
      </c>
      <c r="J14" s="6">
        <v>6000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3"/>
        <v>0</v>
      </c>
      <c r="U14" s="6">
        <v>0</v>
      </c>
      <c r="V14" s="6">
        <v>0</v>
      </c>
      <c r="W14" s="6">
        <v>0</v>
      </c>
      <c r="X14" s="6">
        <v>0</v>
      </c>
      <c r="Y14" s="6">
        <f t="shared" si="4"/>
        <v>0</v>
      </c>
      <c r="Z14" s="6">
        <v>0</v>
      </c>
      <c r="AA14" s="6">
        <v>0</v>
      </c>
      <c r="AB14" s="6">
        <v>0</v>
      </c>
      <c r="AC14" s="6">
        <f t="shared" si="5"/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8">
        <f t="shared" si="6"/>
        <v>4000</v>
      </c>
      <c r="AJ14" s="8">
        <f t="shared" si="7"/>
        <v>4000</v>
      </c>
      <c r="AK14" s="8">
        <v>0</v>
      </c>
      <c r="AL14" s="8">
        <v>0</v>
      </c>
      <c r="AM14" s="8">
        <v>4000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f t="shared" si="8"/>
        <v>0</v>
      </c>
      <c r="AX14" s="8">
        <v>0</v>
      </c>
      <c r="AY14" s="8">
        <v>0</v>
      </c>
      <c r="AZ14" s="8">
        <v>0</v>
      </c>
      <c r="BA14" s="8">
        <v>0</v>
      </c>
      <c r="BB14" s="8">
        <f t="shared" si="9"/>
        <v>0</v>
      </c>
      <c r="BC14" s="8">
        <v>0</v>
      </c>
      <c r="BD14" s="8">
        <v>0</v>
      </c>
      <c r="BE14" s="8">
        <v>0</v>
      </c>
      <c r="BF14" s="8">
        <f t="shared" si="10"/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f t="shared" si="11"/>
        <v>30000</v>
      </c>
      <c r="BM14" s="8">
        <f t="shared" si="12"/>
        <v>30000</v>
      </c>
      <c r="BN14" s="8">
        <v>0</v>
      </c>
      <c r="BO14" s="8">
        <v>0</v>
      </c>
      <c r="BP14" s="8">
        <v>30000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f t="shared" si="13"/>
        <v>0</v>
      </c>
      <c r="CA14" s="8">
        <v>0</v>
      </c>
      <c r="CB14" s="8">
        <v>0</v>
      </c>
      <c r="CC14" s="8">
        <v>0</v>
      </c>
      <c r="CD14" s="8">
        <v>0</v>
      </c>
      <c r="CE14" s="8">
        <f t="shared" si="14"/>
        <v>0</v>
      </c>
      <c r="CF14" s="8">
        <v>0</v>
      </c>
      <c r="CG14" s="8">
        <v>0</v>
      </c>
      <c r="CH14" s="8">
        <v>0</v>
      </c>
      <c r="CI14" s="8">
        <f t="shared" si="15"/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</row>
    <row r="15" spans="1:92" ht="11.25">
      <c r="A15" s="4">
        <f t="shared" si="0"/>
        <v>15</v>
      </c>
      <c r="B15" s="5" t="s">
        <v>90</v>
      </c>
      <c r="C15" s="5" t="s">
        <v>91</v>
      </c>
      <c r="D15" s="5" t="s">
        <v>360</v>
      </c>
      <c r="E15" s="6">
        <v>1500</v>
      </c>
      <c r="F15" s="6">
        <f t="shared" si="1"/>
        <v>1500</v>
      </c>
      <c r="G15" s="6">
        <f t="shared" si="2"/>
        <v>1500</v>
      </c>
      <c r="H15" s="6">
        <v>0</v>
      </c>
      <c r="I15" s="6">
        <v>0</v>
      </c>
      <c r="J15" s="6">
        <v>1500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f t="shared" si="3"/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4"/>
        <v>0</v>
      </c>
      <c r="Z15" s="6">
        <v>0</v>
      </c>
      <c r="AA15" s="6">
        <v>0</v>
      </c>
      <c r="AB15" s="6">
        <v>0</v>
      </c>
      <c r="AC15" s="6">
        <f t="shared" si="5"/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8">
        <f t="shared" si="6"/>
        <v>0</v>
      </c>
      <c r="AJ15" s="8">
        <f t="shared" si="7"/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f t="shared" si="8"/>
        <v>0</v>
      </c>
      <c r="AX15" s="8">
        <v>0</v>
      </c>
      <c r="AY15" s="8">
        <v>0</v>
      </c>
      <c r="AZ15" s="8">
        <v>0</v>
      </c>
      <c r="BA15" s="8">
        <v>0</v>
      </c>
      <c r="BB15" s="8">
        <f t="shared" si="9"/>
        <v>0</v>
      </c>
      <c r="BC15" s="8">
        <v>0</v>
      </c>
      <c r="BD15" s="8">
        <v>0</v>
      </c>
      <c r="BE15" s="8">
        <v>0</v>
      </c>
      <c r="BF15" s="8">
        <f t="shared" si="10"/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f t="shared" si="11"/>
        <v>0</v>
      </c>
      <c r="BM15" s="8">
        <f t="shared" si="12"/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f t="shared" si="13"/>
        <v>0</v>
      </c>
      <c r="CA15" s="8">
        <v>0</v>
      </c>
      <c r="CB15" s="8">
        <v>0</v>
      </c>
      <c r="CC15" s="8">
        <v>0</v>
      </c>
      <c r="CD15" s="8">
        <v>0</v>
      </c>
      <c r="CE15" s="8">
        <f t="shared" si="14"/>
        <v>0</v>
      </c>
      <c r="CF15" s="8">
        <v>0</v>
      </c>
      <c r="CG15" s="8">
        <v>0</v>
      </c>
      <c r="CH15" s="8">
        <v>0</v>
      </c>
      <c r="CI15" s="8">
        <f t="shared" si="15"/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</row>
    <row r="16" spans="1:92" ht="11.25">
      <c r="A16" s="4">
        <f t="shared" si="0"/>
        <v>16</v>
      </c>
      <c r="B16" s="5" t="s">
        <v>90</v>
      </c>
      <c r="C16" s="5" t="s">
        <v>91</v>
      </c>
      <c r="D16" s="5" t="s">
        <v>361</v>
      </c>
      <c r="E16" s="6">
        <v>0</v>
      </c>
      <c r="F16" s="6">
        <f t="shared" si="1"/>
        <v>0</v>
      </c>
      <c r="G16" s="6">
        <f t="shared" si="2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3"/>
        <v>0</v>
      </c>
      <c r="U16" s="6">
        <v>0</v>
      </c>
      <c r="V16" s="6">
        <v>0</v>
      </c>
      <c r="W16" s="6">
        <v>0</v>
      </c>
      <c r="X16" s="6">
        <v>0</v>
      </c>
      <c r="Y16" s="6">
        <f t="shared" si="4"/>
        <v>0</v>
      </c>
      <c r="Z16" s="6">
        <v>0</v>
      </c>
      <c r="AA16" s="6">
        <v>0</v>
      </c>
      <c r="AB16" s="6">
        <v>0</v>
      </c>
      <c r="AC16" s="6">
        <f t="shared" si="5"/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8">
        <f t="shared" si="6"/>
        <v>0</v>
      </c>
      <c r="AJ16" s="8">
        <f t="shared" si="7"/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f t="shared" si="8"/>
        <v>0</v>
      </c>
      <c r="AX16" s="8">
        <v>0</v>
      </c>
      <c r="AY16" s="8">
        <v>0</v>
      </c>
      <c r="AZ16" s="8">
        <v>0</v>
      </c>
      <c r="BA16" s="8">
        <v>0</v>
      </c>
      <c r="BB16" s="8">
        <f t="shared" si="9"/>
        <v>0</v>
      </c>
      <c r="BC16" s="8">
        <v>0</v>
      </c>
      <c r="BD16" s="8">
        <v>0</v>
      </c>
      <c r="BE16" s="8">
        <v>0</v>
      </c>
      <c r="BF16" s="8">
        <f t="shared" si="10"/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f t="shared" si="11"/>
        <v>0</v>
      </c>
      <c r="BM16" s="8">
        <f t="shared" si="12"/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f t="shared" si="13"/>
        <v>0</v>
      </c>
      <c r="CA16" s="8">
        <v>0</v>
      </c>
      <c r="CB16" s="8">
        <v>0</v>
      </c>
      <c r="CC16" s="8">
        <v>0</v>
      </c>
      <c r="CD16" s="8">
        <v>0</v>
      </c>
      <c r="CE16" s="8">
        <f t="shared" si="14"/>
        <v>0</v>
      </c>
      <c r="CF16" s="8">
        <v>0</v>
      </c>
      <c r="CG16" s="8">
        <v>0</v>
      </c>
      <c r="CH16" s="8">
        <v>0</v>
      </c>
      <c r="CI16" s="8">
        <f t="shared" si="15"/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</row>
    <row r="17" spans="1:92" ht="11.25">
      <c r="A17" s="4">
        <f t="shared" si="0"/>
        <v>17</v>
      </c>
      <c r="B17" s="5" t="s">
        <v>90</v>
      </c>
      <c r="C17" s="5" t="s">
        <v>91</v>
      </c>
      <c r="D17" s="5" t="s">
        <v>362</v>
      </c>
      <c r="E17" s="6">
        <v>1000</v>
      </c>
      <c r="F17" s="6">
        <f t="shared" si="1"/>
        <v>1000</v>
      </c>
      <c r="G17" s="6">
        <f t="shared" si="2"/>
        <v>1000</v>
      </c>
      <c r="H17" s="6">
        <v>0</v>
      </c>
      <c r="I17" s="6">
        <v>0</v>
      </c>
      <c r="J17" s="6">
        <v>1000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f t="shared" si="3"/>
        <v>0</v>
      </c>
      <c r="U17" s="6">
        <v>0</v>
      </c>
      <c r="V17" s="6">
        <v>0</v>
      </c>
      <c r="W17" s="6">
        <v>0</v>
      </c>
      <c r="X17" s="6">
        <v>0</v>
      </c>
      <c r="Y17" s="6">
        <f t="shared" si="4"/>
        <v>0</v>
      </c>
      <c r="Z17" s="6">
        <v>0</v>
      </c>
      <c r="AA17" s="6">
        <v>0</v>
      </c>
      <c r="AB17" s="6">
        <v>0</v>
      </c>
      <c r="AC17" s="6">
        <f t="shared" si="5"/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8">
        <f t="shared" si="6"/>
        <v>0</v>
      </c>
      <c r="AJ17" s="8">
        <f t="shared" si="7"/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f t="shared" si="8"/>
        <v>0</v>
      </c>
      <c r="AX17" s="8">
        <v>0</v>
      </c>
      <c r="AY17" s="8">
        <v>0</v>
      </c>
      <c r="AZ17" s="8">
        <v>0</v>
      </c>
      <c r="BA17" s="8">
        <v>0</v>
      </c>
      <c r="BB17" s="8">
        <f t="shared" si="9"/>
        <v>0</v>
      </c>
      <c r="BC17" s="8">
        <v>0</v>
      </c>
      <c r="BD17" s="8">
        <v>0</v>
      </c>
      <c r="BE17" s="8">
        <v>0</v>
      </c>
      <c r="BF17" s="8">
        <f t="shared" si="10"/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f t="shared" si="11"/>
        <v>0</v>
      </c>
      <c r="BM17" s="8">
        <f t="shared" si="12"/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f t="shared" si="13"/>
        <v>0</v>
      </c>
      <c r="CA17" s="8">
        <v>0</v>
      </c>
      <c r="CB17" s="8">
        <v>0</v>
      </c>
      <c r="CC17" s="8">
        <v>0</v>
      </c>
      <c r="CD17" s="8">
        <v>0</v>
      </c>
      <c r="CE17" s="8">
        <f t="shared" si="14"/>
        <v>0</v>
      </c>
      <c r="CF17" s="8">
        <v>0</v>
      </c>
      <c r="CG17" s="8">
        <v>0</v>
      </c>
      <c r="CH17" s="8">
        <v>0</v>
      </c>
      <c r="CI17" s="8">
        <f t="shared" si="15"/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</row>
  </sheetData>
  <sheetProtection/>
  <mergeCells count="30">
    <mergeCell ref="A1:CN1"/>
    <mergeCell ref="A2:CJ2"/>
    <mergeCell ref="CK2:CL2"/>
    <mergeCell ref="CM2:CN2"/>
    <mergeCell ref="F3:AH3"/>
    <mergeCell ref="AI3:BK3"/>
    <mergeCell ref="BL3:CN3"/>
    <mergeCell ref="G4:S4"/>
    <mergeCell ref="T4:X4"/>
    <mergeCell ref="Y4:AA4"/>
    <mergeCell ref="AC4:AH4"/>
    <mergeCell ref="AJ4:AV4"/>
    <mergeCell ref="AW4:BA4"/>
    <mergeCell ref="BB4:BD4"/>
    <mergeCell ref="BF4:BK4"/>
    <mergeCell ref="BM4:BY4"/>
    <mergeCell ref="BZ4:CD4"/>
    <mergeCell ref="CE4:CG4"/>
    <mergeCell ref="CI4:CN4"/>
    <mergeCell ref="A3:A5"/>
    <mergeCell ref="B3:B5"/>
    <mergeCell ref="C3:C5"/>
    <mergeCell ref="D3:D5"/>
    <mergeCell ref="E3:E5"/>
    <mergeCell ref="F4:F5"/>
    <mergeCell ref="AB4:AB5"/>
    <mergeCell ref="AI4:AI5"/>
    <mergeCell ref="BE4:BE5"/>
    <mergeCell ref="BL4:BL5"/>
    <mergeCell ref="CH4:CH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2021-02-07T02:09:40Z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